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Inicio" sheetId="1" r:id="rId1"/>
    <sheet name="Fuente" sheetId="2" r:id="rId2"/>
    <sheet name="1. CCAA" sheetId="3" r:id="rId3"/>
    <sheet name="2. Sit. proc.y sexo" sheetId="4" r:id="rId4"/>
    <sheet name="3. Penados Grado y sexo" sheetId="5" r:id="rId5"/>
    <sheet name="4. Penados edad y sexo" sheetId="6" r:id="rId6"/>
    <sheet name="5. Preventivos edad y sexo" sheetId="7" r:id="rId7"/>
    <sheet name="6. Penados por delito CP der." sheetId="8" r:id="rId8"/>
    <sheet name="7. Penados por delito y sexo" sheetId="9" r:id="rId9"/>
    <sheet name="8. Extranjeros por sexo" sheetId="10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7" l="1"/>
  <c r="F15" i="7"/>
  <c r="G15" i="7" s="1"/>
  <c r="F15" i="5"/>
  <c r="G15" i="5" s="1"/>
  <c r="F16" i="5"/>
  <c r="G16" i="5" s="1"/>
  <c r="F17" i="5"/>
  <c r="G17" i="5" s="1"/>
  <c r="H17" i="5"/>
  <c r="F18" i="5"/>
  <c r="G18" i="5" s="1"/>
  <c r="D19" i="5"/>
  <c r="E19" i="5"/>
  <c r="H15" i="7" l="1"/>
  <c r="H16" i="5"/>
  <c r="H15" i="5"/>
  <c r="H18" i="5"/>
  <c r="F19" i="5"/>
  <c r="G19" i="5" s="1"/>
  <c r="H19" i="5" l="1"/>
  <c r="H15" i="4" l="1"/>
  <c r="H16" i="4"/>
  <c r="H17" i="4"/>
  <c r="H18" i="4"/>
  <c r="G16" i="4"/>
  <c r="G17" i="4"/>
  <c r="G18" i="4"/>
  <c r="G15" i="4"/>
  <c r="E32" i="9" l="1"/>
  <c r="D32" i="9"/>
  <c r="F16" i="9"/>
  <c r="H16" i="9" s="1"/>
  <c r="F17" i="9"/>
  <c r="H17" i="9" s="1"/>
  <c r="F18" i="9"/>
  <c r="H18" i="9" s="1"/>
  <c r="F19" i="9"/>
  <c r="F20" i="9"/>
  <c r="H20" i="9" s="1"/>
  <c r="F21" i="9"/>
  <c r="H21" i="9" s="1"/>
  <c r="F22" i="9"/>
  <c r="H22" i="9" s="1"/>
  <c r="F23" i="9"/>
  <c r="H23" i="9" s="1"/>
  <c r="F24" i="9"/>
  <c r="H24" i="9" s="1"/>
  <c r="F25" i="9"/>
  <c r="H25" i="9" s="1"/>
  <c r="F26" i="9"/>
  <c r="H26" i="9" s="1"/>
  <c r="F27" i="9"/>
  <c r="H27" i="9" s="1"/>
  <c r="F28" i="9"/>
  <c r="H28" i="9" s="1"/>
  <c r="F29" i="9"/>
  <c r="H29" i="9" s="1"/>
  <c r="F30" i="9"/>
  <c r="H30" i="9" s="1"/>
  <c r="F31" i="9"/>
  <c r="H31" i="9" s="1"/>
  <c r="F15" i="9"/>
  <c r="H15" i="9" s="1"/>
  <c r="E31" i="8"/>
  <c r="D31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15" i="8"/>
  <c r="E22" i="7"/>
  <c r="F16" i="7"/>
  <c r="F17" i="7"/>
  <c r="F18" i="7"/>
  <c r="F19" i="7"/>
  <c r="F20" i="7"/>
  <c r="F21" i="7"/>
  <c r="E22" i="6"/>
  <c r="D22" i="6"/>
  <c r="F16" i="6"/>
  <c r="F17" i="6"/>
  <c r="F18" i="6"/>
  <c r="F19" i="6"/>
  <c r="F20" i="6"/>
  <c r="F21" i="6"/>
  <c r="F15" i="6"/>
  <c r="H17" i="7" l="1"/>
  <c r="G17" i="7"/>
  <c r="G20" i="7"/>
  <c r="H20" i="7"/>
  <c r="G19" i="7"/>
  <c r="H19" i="7"/>
  <c r="H16" i="7"/>
  <c r="G16" i="7"/>
  <c r="H18" i="7"/>
  <c r="G18" i="7"/>
  <c r="H26" i="8"/>
  <c r="G26" i="8"/>
  <c r="H22" i="8"/>
  <c r="G22" i="8"/>
  <c r="H20" i="8"/>
  <c r="G20" i="8"/>
  <c r="H18" i="8"/>
  <c r="G18" i="8"/>
  <c r="H16" i="8"/>
  <c r="G16" i="8"/>
  <c r="H25" i="8"/>
  <c r="G25" i="8"/>
  <c r="H23" i="8"/>
  <c r="G23" i="8"/>
  <c r="H19" i="8"/>
  <c r="G19" i="8"/>
  <c r="G31" i="8"/>
  <c r="H20" i="6"/>
  <c r="G20" i="6"/>
  <c r="G19" i="6"/>
  <c r="H19" i="6"/>
  <c r="H18" i="6"/>
  <c r="G18" i="6"/>
  <c r="H15" i="6"/>
  <c r="G15" i="6"/>
  <c r="H16" i="6"/>
  <c r="G16" i="6"/>
  <c r="G17" i="6"/>
  <c r="H17" i="6"/>
  <c r="G15" i="9"/>
  <c r="F22" i="7"/>
  <c r="F31" i="8"/>
  <c r="H31" i="8" s="1"/>
  <c r="F22" i="6"/>
  <c r="H22" i="6" s="1"/>
  <c r="G17" i="9"/>
  <c r="G30" i="9"/>
  <c r="G28" i="9"/>
  <c r="G26" i="9"/>
  <c r="G24" i="9"/>
  <c r="G22" i="9"/>
  <c r="G20" i="9"/>
  <c r="F32" i="9"/>
  <c r="G31" i="9"/>
  <c r="G29" i="9"/>
  <c r="G27" i="9"/>
  <c r="G25" i="9"/>
  <c r="G23" i="9"/>
  <c r="G21" i="9"/>
  <c r="G18" i="9"/>
  <c r="G16" i="9"/>
  <c r="F19" i="4"/>
  <c r="E19" i="4"/>
  <c r="D19" i="4"/>
  <c r="E34" i="3"/>
  <c r="D34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5" i="3"/>
  <c r="G19" i="4" l="1"/>
  <c r="H22" i="7"/>
  <c r="G22" i="7"/>
  <c r="G22" i="6"/>
  <c r="H19" i="4"/>
  <c r="H32" i="3"/>
  <c r="G32" i="3"/>
  <c r="H18" i="3"/>
  <c r="G18" i="3"/>
  <c r="H15" i="3"/>
  <c r="G15" i="3"/>
  <c r="H30" i="3"/>
  <c r="G30" i="3"/>
  <c r="H28" i="3"/>
  <c r="G28" i="3"/>
  <c r="H26" i="3"/>
  <c r="G26" i="3"/>
  <c r="H24" i="3"/>
  <c r="G24" i="3"/>
  <c r="H22" i="3"/>
  <c r="G22" i="3"/>
  <c r="H20" i="3"/>
  <c r="G20" i="3"/>
  <c r="H16" i="3"/>
  <c r="G16" i="3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H17" i="3"/>
  <c r="G17" i="3"/>
  <c r="F34" i="3"/>
  <c r="H34" i="3" s="1"/>
  <c r="H32" i="9"/>
  <c r="G32" i="9"/>
  <c r="G34" i="3" l="1"/>
</calcChain>
</file>

<file path=xl/sharedStrings.xml><?xml version="1.0" encoding="utf-8"?>
<sst xmlns="http://schemas.openxmlformats.org/spreadsheetml/2006/main" count="156" uniqueCount="89">
  <si>
    <t>Fuente</t>
  </si>
  <si>
    <t>1.Distribución por comunidades autónomas</t>
  </si>
  <si>
    <t>2. Situación procesal y sexo</t>
  </si>
  <si>
    <t>3. Grado y sexo</t>
  </si>
  <si>
    <t>4. Penados por grupos de edad y sexo</t>
  </si>
  <si>
    <t>5. Preventivos por grupos de edad y sexo</t>
  </si>
  <si>
    <t>6. Penados por delito del CP derogado y sexo</t>
  </si>
  <si>
    <t>7. Penados por Delito CP 1995 y sexo</t>
  </si>
  <si>
    <t>8 Extranjeros por sexo</t>
  </si>
  <si>
    <t>Estadistica Penitenciaria</t>
  </si>
  <si>
    <t>Secretaria General de Instituciones Penitenciarias</t>
  </si>
  <si>
    <t>Ministerio del Interior</t>
  </si>
  <si>
    <t>CCAA</t>
  </si>
  <si>
    <t>Hombres</t>
  </si>
  <si>
    <t>Mujeres</t>
  </si>
  <si>
    <t>Total</t>
  </si>
  <si>
    <t>Andalucía</t>
  </si>
  <si>
    <t>Aragón</t>
  </si>
  <si>
    <t>Asturias, Principado</t>
  </si>
  <si>
    <t>Balears, Illes</t>
  </si>
  <si>
    <t>Canarias</t>
  </si>
  <si>
    <t>Cantabria</t>
  </si>
  <si>
    <t>Castilla y León</t>
  </si>
  <si>
    <t>Castilla - La Mancha</t>
  </si>
  <si>
    <t>Cataluña</t>
  </si>
  <si>
    <t>Com. Valenciana</t>
  </si>
  <si>
    <t>Extremadura</t>
  </si>
  <si>
    <t>Galicia</t>
  </si>
  <si>
    <t>Madrid, Comunidad</t>
  </si>
  <si>
    <t>Murcia, Región de</t>
  </si>
  <si>
    <t>Navarra, C. Foral de</t>
  </si>
  <si>
    <t>País Vasco</t>
  </si>
  <si>
    <t>Rioja, La</t>
  </si>
  <si>
    <t>Ceuta</t>
  </si>
  <si>
    <t>Melilla</t>
  </si>
  <si>
    <t>TOTAL</t>
  </si>
  <si>
    <t>Totales</t>
  </si>
  <si>
    <t>Preventivos</t>
  </si>
  <si>
    <t>Penados</t>
  </si>
  <si>
    <t>Medidas de Seguridad</t>
  </si>
  <si>
    <t>Penados con Preventivas</t>
  </si>
  <si>
    <t>Primer Grado</t>
  </si>
  <si>
    <t>Segundo Grado</t>
  </si>
  <si>
    <t>Tercer Grado</t>
  </si>
  <si>
    <t>Sin Clasificar</t>
  </si>
  <si>
    <t>Edades</t>
  </si>
  <si>
    <t>De 18 a 20 años</t>
  </si>
  <si>
    <t>De 21 a 25 años</t>
  </si>
  <si>
    <t>De 26 a 30 años</t>
  </si>
  <si>
    <t>De 31 a 40 años</t>
  </si>
  <si>
    <t>De 41 a 60 años</t>
  </si>
  <si>
    <t>De más de 60 años</t>
  </si>
  <si>
    <t>No Consta</t>
  </si>
  <si>
    <t>Seguridad Exterior</t>
  </si>
  <si>
    <t>Seguridad Interior</t>
  </si>
  <si>
    <t>Falsedades</t>
  </si>
  <si>
    <t>Contra la Administación de Justicia</t>
  </si>
  <si>
    <t>Contra la Seguridad del Tráfico</t>
  </si>
  <si>
    <t>Contra la Salud Pública</t>
  </si>
  <si>
    <t>Funcionarios Públicos</t>
  </si>
  <si>
    <t>Contra las Personas</t>
  </si>
  <si>
    <t>Contra la Libertad Sexual</t>
  </si>
  <si>
    <t>Contra el Honor</t>
  </si>
  <si>
    <t>Contra la Libertad</t>
  </si>
  <si>
    <t>Contra la Propiedad</t>
  </si>
  <si>
    <t>Contra el Estado Civil</t>
  </si>
  <si>
    <t>Resto de Delitos</t>
  </si>
  <si>
    <t>Por Faltas</t>
  </si>
  <si>
    <t>No Consta Delito</t>
  </si>
  <si>
    <t>Homicidio y sus formas</t>
  </si>
  <si>
    <t>Lesiones</t>
  </si>
  <si>
    <t>Delitos y Faltas de Violencia de Género</t>
  </si>
  <si>
    <t>Contra las Relaciones Familiares</t>
  </si>
  <si>
    <t>Contra el Patrimonio y el orden socioeconómico</t>
  </si>
  <si>
    <t>Contra la Administación y Hacienda Pública</t>
  </si>
  <si>
    <t>Contra el Orden Público</t>
  </si>
  <si>
    <t>Porcentaje de Extranjeros</t>
  </si>
  <si>
    <t>Total Nacional</t>
  </si>
  <si>
    <t>Porcentajes</t>
  </si>
  <si>
    <t xml:space="preserve"> Hombres</t>
  </si>
  <si>
    <t xml:space="preserve"> Mujeres</t>
  </si>
  <si>
    <t>Situación</t>
  </si>
  <si>
    <t>Código derogado</t>
  </si>
  <si>
    <t xml:space="preserve">Hombres </t>
  </si>
  <si>
    <t xml:space="preserve">Mujeres </t>
  </si>
  <si>
    <t>Ley Orgánica</t>
  </si>
  <si>
    <t>Admón. Gral del Estado</t>
  </si>
  <si>
    <t>Población Reclusa Extranjera</t>
  </si>
  <si>
    <t>Extranjeros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</si>
</sst>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C0A]General"/>
    <numFmt numFmtId="165" formatCode="[$-C0A]#,##0"/>
    <numFmt numFmtId="166" formatCode="0.0%"/>
    <numFmt numFmtId="167" formatCode="#,##0.00&quot; &quot;[$€-C0A];[Red]&quot;-&quot;#,##0.00&quot; &quot;[$€-C0A]"/>
    <numFmt numFmtId="168" formatCode="0.0"/>
  </numFmts>
  <fonts count="26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u/>
      <sz val="12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b/>
      <u/>
      <sz val="9"/>
      <color rgb="FF0000FF"/>
      <name val="Verdana"/>
      <family val="2"/>
    </font>
    <font>
      <b/>
      <sz val="10"/>
      <color rgb="FF000000"/>
      <name val="Verdana"/>
      <family val="2"/>
    </font>
    <font>
      <b/>
      <sz val="9"/>
      <color rgb="FF000000"/>
      <name val="Verdana"/>
      <family val="2"/>
    </font>
    <font>
      <sz val="11"/>
      <color rgb="FF000000"/>
      <name val="Verdana"/>
      <family val="2"/>
    </font>
    <font>
      <b/>
      <sz val="12"/>
      <color rgb="FF3F97BB"/>
      <name val="Verdana"/>
      <family val="2"/>
    </font>
    <font>
      <sz val="8"/>
      <color rgb="FF006895"/>
      <name val="Verdana"/>
      <family val="2"/>
    </font>
    <font>
      <b/>
      <sz val="13"/>
      <color rgb="FF3F97BB"/>
      <name val="Verdana"/>
      <family val="2"/>
    </font>
    <font>
      <sz val="8"/>
      <color rgb="FF376092"/>
      <name val="Verdana"/>
      <family val="2"/>
    </font>
    <font>
      <sz val="11"/>
      <color theme="1"/>
      <name val="Verdana"/>
      <family val="2"/>
    </font>
    <font>
      <b/>
      <sz val="12"/>
      <color rgb="FF0000FF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2"/>
      <color theme="4" tint="-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 tint="-0.14996795556505021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0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medium">
        <color theme="4"/>
      </top>
      <bottom/>
      <diagonal/>
    </border>
    <border>
      <left style="thin">
        <color theme="0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0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medium">
        <color theme="4"/>
      </bottom>
      <diagonal/>
    </border>
    <border>
      <left style="thin">
        <color theme="0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0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 tint="0.79998168889431442"/>
      </bottom>
      <diagonal/>
    </border>
  </borders>
  <cellStyleXfs count="7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7" fontId="4" fillId="0" borderId="0"/>
  </cellStyleXfs>
  <cellXfs count="75">
    <xf numFmtId="0" fontId="0" fillId="0" borderId="0" xfId="0"/>
    <xf numFmtId="164" fontId="5" fillId="2" borderId="0" xfId="2" applyFont="1" applyFill="1" applyBorder="1"/>
    <xf numFmtId="164" fontId="6" fillId="2" borderId="0" xfId="2" applyFont="1" applyFill="1" applyBorder="1"/>
    <xf numFmtId="164" fontId="7" fillId="2" borderId="0" xfId="2" applyFont="1" applyFill="1" applyBorder="1"/>
    <xf numFmtId="164" fontId="8" fillId="2" borderId="0" xfId="2" applyFont="1" applyFill="1" applyBorder="1"/>
    <xf numFmtId="164" fontId="9" fillId="2" borderId="0" xfId="2" applyFont="1" applyFill="1" applyBorder="1"/>
    <xf numFmtId="164" fontId="10" fillId="2" borderId="0" xfId="1" applyFont="1" applyFill="1" applyBorder="1" applyAlignment="1" applyProtection="1"/>
    <xf numFmtId="164" fontId="7" fillId="2" borderId="0" xfId="2" applyFont="1" applyFill="1" applyBorder="1" applyAlignment="1">
      <alignment horizontal="center"/>
    </xf>
    <xf numFmtId="164" fontId="11" fillId="2" borderId="0" xfId="2" applyFont="1" applyFill="1" applyBorder="1"/>
    <xf numFmtId="164" fontId="12" fillId="2" borderId="0" xfId="2" applyFont="1" applyFill="1" applyBorder="1"/>
    <xf numFmtId="164" fontId="1" fillId="0" borderId="1" xfId="2" applyBorder="1"/>
    <xf numFmtId="0" fontId="0" fillId="0" borderId="1" xfId="0" applyBorder="1"/>
    <xf numFmtId="164" fontId="13" fillId="0" borderId="1" xfId="2" applyFont="1" applyBorder="1"/>
    <xf numFmtId="164" fontId="16" fillId="0" borderId="1" xfId="2" applyFont="1" applyBorder="1" applyAlignment="1">
      <alignment horizontal="left" vertical="center"/>
    </xf>
    <xf numFmtId="165" fontId="15" fillId="2" borderId="1" xfId="2" applyNumberFormat="1" applyFont="1" applyFill="1" applyBorder="1" applyAlignment="1">
      <alignment horizontal="right" vertical="center" wrapText="1"/>
    </xf>
    <xf numFmtId="166" fontId="17" fillId="2" borderId="1" xfId="2" applyNumberFormat="1" applyFont="1" applyFill="1" applyBorder="1" applyAlignment="1">
      <alignment horizontal="right" vertical="center" wrapText="1"/>
    </xf>
    <xf numFmtId="164" fontId="13" fillId="0" borderId="1" xfId="2" applyFont="1" applyBorder="1" applyAlignment="1">
      <alignment vertical="center" wrapText="1"/>
    </xf>
    <xf numFmtId="164" fontId="13" fillId="0" borderId="1" xfId="2" applyFont="1" applyBorder="1" applyAlignment="1">
      <alignment wrapText="1"/>
    </xf>
    <xf numFmtId="0" fontId="18" fillId="0" borderId="1" xfId="0" applyFont="1" applyBorder="1"/>
    <xf numFmtId="164" fontId="19" fillId="0" borderId="1" xfId="1" applyFont="1" applyFill="1" applyBorder="1" applyAlignment="1" applyProtection="1"/>
    <xf numFmtId="0" fontId="18" fillId="0" borderId="0" xfId="0" applyFont="1"/>
    <xf numFmtId="0" fontId="22" fillId="4" borderId="8" xfId="0" applyFont="1" applyFill="1" applyBorder="1" applyAlignment="1">
      <alignment horizontal="left" vertical="center" wrapText="1"/>
    </xf>
    <xf numFmtId="0" fontId="2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3" borderId="13" xfId="0" applyFont="1" applyFill="1" applyBorder="1" applyAlignment="1">
      <alignment horizontal="center" vertical="center" wrapText="1"/>
    </xf>
    <xf numFmtId="164" fontId="13" fillId="0" borderId="3" xfId="2" applyFont="1" applyBorder="1"/>
    <xf numFmtId="164" fontId="13" fillId="0" borderId="15" xfId="2" applyFont="1" applyBorder="1"/>
    <xf numFmtId="164" fontId="13" fillId="0" borderId="4" xfId="2" applyFont="1" applyBorder="1"/>
    <xf numFmtId="164" fontId="14" fillId="0" borderId="4" xfId="2" applyFont="1" applyBorder="1" applyAlignment="1">
      <alignment horizontal="left" vertical="center"/>
    </xf>
    <xf numFmtId="0" fontId="0" fillId="0" borderId="2" xfId="0" applyBorder="1"/>
    <xf numFmtId="0" fontId="22" fillId="4" borderId="19" xfId="0" applyFont="1" applyFill="1" applyBorder="1" applyAlignment="1">
      <alignment horizontal="left" vertical="center" wrapText="1"/>
    </xf>
    <xf numFmtId="0" fontId="18" fillId="0" borderId="6" xfId="0" applyNumberFormat="1" applyFont="1" applyBorder="1" applyAlignment="1">
      <alignment horizontal="right" vertical="center"/>
    </xf>
    <xf numFmtId="0" fontId="18" fillId="0" borderId="16" xfId="0" applyNumberFormat="1" applyFont="1" applyBorder="1" applyAlignment="1">
      <alignment horizontal="right" vertical="center"/>
    </xf>
    <xf numFmtId="164" fontId="1" fillId="0" borderId="3" xfId="2" applyBorder="1"/>
    <xf numFmtId="0" fontId="21" fillId="3" borderId="21" xfId="0" applyFont="1" applyFill="1" applyBorder="1" applyAlignment="1">
      <alignment horizontal="center" vertical="center" wrapText="1"/>
    </xf>
    <xf numFmtId="168" fontId="18" fillId="0" borderId="6" xfId="0" applyNumberFormat="1" applyFont="1" applyBorder="1" applyAlignment="1">
      <alignment horizontal="right" vertical="center"/>
    </xf>
    <xf numFmtId="168" fontId="18" fillId="0" borderId="16" xfId="0" applyNumberFormat="1" applyFont="1" applyBorder="1" applyAlignment="1">
      <alignment horizontal="right" vertical="center"/>
    </xf>
    <xf numFmtId="168" fontId="2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3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22" fillId="4" borderId="37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164" fontId="13" fillId="0" borderId="2" xfId="2" applyFont="1" applyBorder="1" applyAlignment="1">
      <alignment vertical="center" wrapText="1"/>
    </xf>
    <xf numFmtId="0" fontId="18" fillId="0" borderId="2" xfId="0" applyFont="1" applyBorder="1"/>
    <xf numFmtId="0" fontId="25" fillId="0" borderId="1" xfId="0" applyFont="1" applyBorder="1"/>
    <xf numFmtId="0" fontId="25" fillId="0" borderId="0" xfId="0" applyFont="1" applyBorder="1"/>
    <xf numFmtId="0" fontId="25" fillId="0" borderId="1" xfId="0" applyFont="1" applyBorder="1" applyAlignment="1"/>
    <xf numFmtId="3" fontId="18" fillId="0" borderId="6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justify" vertical="distributed" wrapText="1"/>
    </xf>
    <xf numFmtId="14" fontId="24" fillId="5" borderId="11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14" fontId="24" fillId="5" borderId="24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25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12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3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2" applyFont="1" applyFill="1" applyBorder="1"/>
    <xf numFmtId="14" fontId="24" fillId="5" borderId="34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35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29" xfId="0" applyFont="1" applyFill="1" applyBorder="1" applyAlignment="1">
      <alignment horizontal="center" vertical="center" wrapText="1"/>
    </xf>
  </cellXfs>
  <cellStyles count="7">
    <cellStyle name="Excel Built-in Hyperlink" xfId="1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1</xdr:row>
      <xdr:rowOff>69850</xdr:rowOff>
    </xdr:from>
    <xdr:to>
      <xdr:col>6</xdr:col>
      <xdr:colOff>44450</xdr:colOff>
      <xdr:row>8</xdr:row>
      <xdr:rowOff>3174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49300" y="292100"/>
          <a:ext cx="6915150" cy="12541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742949</xdr:colOff>
      <xdr:row>9</xdr:row>
      <xdr:rowOff>19050</xdr:rowOff>
    </xdr:from>
    <xdr:to>
      <xdr:col>6</xdr:col>
      <xdr:colOff>12619</xdr:colOff>
      <xdr:row>11</xdr:row>
      <xdr:rowOff>14006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42949" y="1739900"/>
          <a:ext cx="688967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165100</xdr:rowOff>
    </xdr:from>
    <xdr:to>
      <xdr:col>2</xdr:col>
      <xdr:colOff>285750</xdr:colOff>
      <xdr:row>7</xdr:row>
      <xdr:rowOff>83198</xdr:rowOff>
    </xdr:to>
    <xdr:pic>
      <xdr:nvPicPr>
        <xdr:cNvPr id="5" name="12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9000" y="387350"/>
          <a:ext cx="1022350" cy="10483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127000</xdr:colOff>
      <xdr:row>8</xdr:row>
      <xdr:rowOff>47624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812800" y="171450"/>
          <a:ext cx="82486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de la población reclusa extranjera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9</xdr:col>
      <xdr:colOff>76117</xdr:colOff>
      <xdr:row>10</xdr:row>
      <xdr:rowOff>179106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812800" y="1543050"/>
          <a:ext cx="8197767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6</xdr:row>
      <xdr:rowOff>1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 flipH="1">
          <a:off x="10890250" y="5334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19051</xdr:rowOff>
    </xdr:to>
    <xdr:sp macro="" textlink="">
      <xdr:nvSpPr>
        <xdr:cNvPr id="7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>
        <a:xfrm flipH="1">
          <a:off x="9747250" y="51435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139700</xdr:rowOff>
    </xdr:from>
    <xdr:to>
      <xdr:col>9</xdr:col>
      <xdr:colOff>723901</xdr:colOff>
      <xdr:row>8</xdr:row>
      <xdr:rowOff>22224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755651" y="139700"/>
          <a:ext cx="6915150" cy="12541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 editAs="oneCell">
    <xdr:from>
      <xdr:col>1</xdr:col>
      <xdr:colOff>50800</xdr:colOff>
      <xdr:row>8</xdr:row>
      <xdr:rowOff>127000</xdr:rowOff>
    </xdr:from>
    <xdr:to>
      <xdr:col>9</xdr:col>
      <xdr:colOff>749220</xdr:colOff>
      <xdr:row>10</xdr:row>
      <xdr:rowOff>134656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806450" y="1498600"/>
          <a:ext cx="688967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10</xdr:col>
      <xdr:colOff>742950</xdr:colOff>
      <xdr:row>2</xdr:row>
      <xdr:rowOff>165100</xdr:rowOff>
    </xdr:from>
    <xdr:to>
      <xdr:col>12</xdr:col>
      <xdr:colOff>469900</xdr:colOff>
      <xdr:row>6</xdr:row>
      <xdr:rowOff>12700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 flipH="1">
          <a:off x="8445500" y="50800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793750</xdr:colOff>
      <xdr:row>1</xdr:row>
      <xdr:rowOff>57150</xdr:rowOff>
    </xdr:from>
    <xdr:to>
      <xdr:col>8</xdr:col>
      <xdr:colOff>964008</xdr:colOff>
      <xdr:row>8</xdr:row>
      <xdr:rowOff>60324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793750" y="234950"/>
          <a:ext cx="8501458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COMUNIDADES AUTÓNOMAS DE LA POBLACIÓN RECLUSA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50799</xdr:rowOff>
    </xdr:from>
    <xdr:to>
      <xdr:col>8</xdr:col>
      <xdr:colOff>939800</xdr:colOff>
      <xdr:row>11</xdr:row>
      <xdr:rowOff>45755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812800" y="1650999"/>
          <a:ext cx="84582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10</xdr:col>
      <xdr:colOff>8008</xdr:colOff>
      <xdr:row>3</xdr:row>
      <xdr:rowOff>21258</xdr:rowOff>
    </xdr:from>
    <xdr:to>
      <xdr:col>11</xdr:col>
      <xdr:colOff>436402</xdr:colOff>
      <xdr:row>6</xdr:row>
      <xdr:rowOff>21259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 flipH="1">
          <a:off x="10129908" y="554658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641350</xdr:colOff>
      <xdr:row>8</xdr:row>
      <xdr:rowOff>3174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812800" y="177800"/>
          <a:ext cx="79248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según la situación procesal-penal,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8</xdr:row>
      <xdr:rowOff>171449</xdr:rowOff>
    </xdr:from>
    <xdr:to>
      <xdr:col>8</xdr:col>
      <xdr:colOff>619550</xdr:colOff>
      <xdr:row>10</xdr:row>
      <xdr:rowOff>166405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831850" y="1593849"/>
          <a:ext cx="78839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9</xdr:col>
      <xdr:colOff>520700</xdr:colOff>
      <xdr:row>2</xdr:row>
      <xdr:rowOff>120650</xdr:rowOff>
    </xdr:from>
    <xdr:to>
      <xdr:col>11</xdr:col>
      <xdr:colOff>136294</xdr:colOff>
      <xdr:row>5</xdr:row>
      <xdr:rowOff>120651</xdr:rowOff>
    </xdr:to>
    <xdr:sp macro="" textlink="">
      <xdr:nvSpPr>
        <xdr:cNvPr id="8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 flipH="1">
          <a:off x="9429750" y="47625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527050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812800" y="177800"/>
          <a:ext cx="71437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según grado de tratamiento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6350</xdr:colOff>
      <xdr:row>8</xdr:row>
      <xdr:rowOff>171449</xdr:rowOff>
    </xdr:from>
    <xdr:to>
      <xdr:col>8</xdr:col>
      <xdr:colOff>496576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819150" y="1593849"/>
          <a:ext cx="7106926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 flipH="1">
          <a:off x="9055100" y="5334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438150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812800" y="177800"/>
          <a:ext cx="75438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por grupos de edad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6350</xdr:colOff>
      <xdr:row>8</xdr:row>
      <xdr:rowOff>171449</xdr:rowOff>
    </xdr:from>
    <xdr:to>
      <xdr:col>8</xdr:col>
      <xdr:colOff>405614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819150" y="1593849"/>
          <a:ext cx="7504914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 flipH="1">
          <a:off x="9544050" y="5334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38100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812800" y="177800"/>
          <a:ext cx="75438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preventiva por grupos de edad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6350</xdr:colOff>
      <xdr:row>8</xdr:row>
      <xdr:rowOff>171449</xdr:rowOff>
    </xdr:from>
    <xdr:to>
      <xdr:col>9</xdr:col>
      <xdr:colOff>5564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819150" y="1593849"/>
          <a:ext cx="7504914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10</xdr:col>
      <xdr:colOff>107950</xdr:colOff>
      <xdr:row>2</xdr:row>
      <xdr:rowOff>165100</xdr:rowOff>
    </xdr:from>
    <xdr:to>
      <xdr:col>11</xdr:col>
      <xdr:colOff>536344</xdr:colOff>
      <xdr:row>5</xdr:row>
      <xdr:rowOff>165101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 flipH="1">
          <a:off x="9239250" y="5207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793750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812800" y="177800"/>
          <a:ext cx="83693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codigo penal derogado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6349</xdr:colOff>
      <xdr:row>8</xdr:row>
      <xdr:rowOff>171449</xdr:rowOff>
    </xdr:from>
    <xdr:to>
      <xdr:col>8</xdr:col>
      <xdr:colOff>756958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819149" y="1593849"/>
          <a:ext cx="8326159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 flipH="1">
          <a:off x="10013950" y="5334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12700</xdr:colOff>
      <xdr:row>8</xdr:row>
      <xdr:rowOff>3174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812800" y="177800"/>
          <a:ext cx="87249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L.O. 10/95, 23 de noviembre, del Cod. Penal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8</xdr:col>
      <xdr:colOff>771679</xdr:colOff>
      <xdr:row>10</xdr:row>
      <xdr:rowOff>172756</xdr:rowOff>
    </xdr:to>
    <xdr:sp macro="" textlink="">
      <xdr:nvSpPr>
        <xdr:cNvPr id="4" name="7 Rectángulo redondeado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812800" y="1600200"/>
          <a:ext cx="8671079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2019</a:t>
          </a:r>
        </a:p>
      </xdr:txBody>
    </xdr:sp>
    <xdr:clientData/>
  </xdr:twoCellAnchor>
  <xdr:twoCellAnchor>
    <xdr:from>
      <xdr:col>9</xdr:col>
      <xdr:colOff>762000</xdr:colOff>
      <xdr:row>2</xdr:row>
      <xdr:rowOff>88900</xdr:rowOff>
    </xdr:from>
    <xdr:to>
      <xdr:col>11</xdr:col>
      <xdr:colOff>377594</xdr:colOff>
      <xdr:row>5</xdr:row>
      <xdr:rowOff>88901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>
        <a:xfrm flipH="1">
          <a:off x="10287000" y="4445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tabSelected="1" workbookViewId="0"/>
  </sheetViews>
  <sheetFormatPr baseColWidth="10" defaultRowHeight="14.25" x14ac:dyDescent="0.2"/>
  <cols>
    <col min="1" max="2" width="10.625" style="3" customWidth="1"/>
    <col min="3" max="3" width="24.375" style="3" customWidth="1"/>
    <col min="4" max="4" width="33" style="3" customWidth="1"/>
    <col min="5" max="259" width="10.625" style="3" customWidth="1"/>
    <col min="260" max="260" width="33" style="3" customWidth="1"/>
    <col min="261" max="515" width="10.625" style="3" customWidth="1"/>
    <col min="516" max="516" width="33" style="3" customWidth="1"/>
    <col min="517" max="771" width="10.625" style="3" customWidth="1"/>
    <col min="772" max="772" width="33" style="3" customWidth="1"/>
    <col min="773" max="1024" width="10.625" style="3" customWidth="1"/>
  </cols>
  <sheetData>
    <row r="1" spans="2:13" s="1" customFormat="1" ht="18" x14ac:dyDescent="0.25">
      <c r="D1" s="2"/>
    </row>
    <row r="3" spans="2:13" s="4" customFormat="1" ht="15" customHeight="1" x14ac:dyDescent="0.2">
      <c r="D3" s="5"/>
    </row>
    <row r="4" spans="2:13" s="4" customFormat="1" ht="15" customHeight="1" x14ac:dyDescent="0.2">
      <c r="D4" s="5"/>
    </row>
    <row r="5" spans="2:13" s="4" customFormat="1" ht="15" customHeight="1" x14ac:dyDescent="0.2">
      <c r="D5" s="5"/>
    </row>
    <row r="6" spans="2:13" s="4" customFormat="1" ht="15" customHeight="1" x14ac:dyDescent="0.2">
      <c r="D6" s="5"/>
    </row>
    <row r="7" spans="2:13" s="4" customFormat="1" ht="15" customHeight="1" x14ac:dyDescent="0.2">
      <c r="D7" s="5"/>
    </row>
    <row r="8" spans="2:13" s="4" customFormat="1" ht="15" customHeight="1" x14ac:dyDescent="0.2">
      <c r="D8" s="5"/>
    </row>
    <row r="10" spans="2:13" x14ac:dyDescent="0.2">
      <c r="B10" s="6"/>
      <c r="G10" s="7"/>
      <c r="H10" s="7"/>
      <c r="I10" s="7"/>
      <c r="J10" s="7"/>
      <c r="K10" s="7"/>
    </row>
    <row r="11" spans="2:13" x14ac:dyDescent="0.2">
      <c r="B11" s="6"/>
      <c r="G11" s="7"/>
      <c r="H11" s="7"/>
      <c r="I11" s="7"/>
      <c r="J11" s="7"/>
      <c r="K11" s="7"/>
    </row>
    <row r="12" spans="2:13" x14ac:dyDescent="0.2">
      <c r="B12" s="6"/>
      <c r="G12" s="7"/>
      <c r="H12" s="7"/>
      <c r="I12" s="7"/>
      <c r="J12" s="7"/>
      <c r="K12" s="7"/>
    </row>
    <row r="13" spans="2:13" x14ac:dyDescent="0.2">
      <c r="B13" s="8"/>
    </row>
    <row r="14" spans="2:13" ht="15" x14ac:dyDescent="0.2">
      <c r="B14" s="8"/>
      <c r="C14" s="50" t="s">
        <v>0</v>
      </c>
    </row>
    <row r="15" spans="2:13" ht="6.95" customHeight="1" x14ac:dyDescent="0.2">
      <c r="B15" s="8"/>
      <c r="C15" s="50"/>
    </row>
    <row r="16" spans="2:13" ht="15" x14ac:dyDescent="0.2">
      <c r="C16" s="52" t="s">
        <v>1</v>
      </c>
      <c r="D16" s="50"/>
      <c r="E16" s="50"/>
      <c r="F16" s="50"/>
      <c r="G16" s="50"/>
      <c r="H16" s="50"/>
      <c r="I16" s="50"/>
      <c r="J16" s="7"/>
      <c r="K16" s="7"/>
      <c r="L16" s="7"/>
      <c r="M16" s="7"/>
    </row>
    <row r="17" spans="2:13" ht="6.95" customHeight="1" x14ac:dyDescent="0.2">
      <c r="C17" s="50"/>
      <c r="D17" s="50"/>
      <c r="E17" s="50"/>
      <c r="F17" s="50"/>
      <c r="G17" s="50"/>
      <c r="H17" s="50"/>
      <c r="I17" s="50"/>
      <c r="J17" s="7"/>
      <c r="K17" s="7"/>
      <c r="L17" s="7"/>
      <c r="M17" s="7"/>
    </row>
    <row r="18" spans="2:13" ht="15" x14ac:dyDescent="0.2">
      <c r="C18" s="50" t="s">
        <v>2</v>
      </c>
      <c r="D18" s="50"/>
      <c r="E18" s="50"/>
      <c r="F18" s="50"/>
      <c r="G18" s="50"/>
      <c r="H18" s="50"/>
      <c r="I18" s="50"/>
      <c r="J18" s="50"/>
      <c r="K18" s="7"/>
      <c r="L18" s="7"/>
      <c r="M18" s="7"/>
    </row>
    <row r="19" spans="2:13" ht="6.95" customHeight="1" x14ac:dyDescent="0.2">
      <c r="C19" s="50"/>
      <c r="D19" s="50"/>
      <c r="E19" s="50"/>
      <c r="F19" s="50"/>
      <c r="G19" s="50"/>
      <c r="H19" s="50"/>
      <c r="I19" s="50"/>
      <c r="J19" s="51"/>
      <c r="K19" s="7"/>
      <c r="L19" s="7"/>
      <c r="M19" s="7"/>
    </row>
    <row r="20" spans="2:13" ht="15.6" customHeight="1" x14ac:dyDescent="0.2">
      <c r="B20" s="8"/>
      <c r="C20" s="50" t="s">
        <v>3</v>
      </c>
      <c r="D20" s="50"/>
      <c r="E20" s="50"/>
      <c r="F20" s="50"/>
      <c r="G20" s="50"/>
      <c r="H20" s="50"/>
      <c r="I20" s="50"/>
      <c r="J20" s="7"/>
      <c r="K20" s="7"/>
      <c r="L20" s="7"/>
    </row>
    <row r="21" spans="2:13" ht="6.95" customHeight="1" x14ac:dyDescent="0.2">
      <c r="B21" s="8"/>
      <c r="C21" s="50"/>
      <c r="D21" s="50"/>
      <c r="E21" s="50"/>
      <c r="F21" s="50"/>
      <c r="G21" s="50"/>
      <c r="H21" s="50"/>
      <c r="I21" s="50"/>
      <c r="J21" s="7"/>
      <c r="K21" s="7"/>
      <c r="L21" s="7"/>
    </row>
    <row r="22" spans="2:13" ht="15" x14ac:dyDescent="0.2">
      <c r="C22" s="50" t="s">
        <v>4</v>
      </c>
      <c r="D22" s="50"/>
      <c r="E22" s="50"/>
      <c r="F22" s="50"/>
      <c r="G22" s="50"/>
      <c r="H22" s="50"/>
      <c r="I22" s="50"/>
      <c r="J22" s="7"/>
      <c r="K22" s="7"/>
      <c r="L22" s="7"/>
      <c r="M22" s="7"/>
    </row>
    <row r="23" spans="2:13" ht="6.95" customHeight="1" x14ac:dyDescent="0.2">
      <c r="C23" s="50"/>
      <c r="D23" s="50"/>
      <c r="E23" s="50"/>
      <c r="F23" s="50"/>
      <c r="G23" s="50"/>
      <c r="H23" s="50"/>
      <c r="I23" s="50"/>
      <c r="J23" s="7"/>
      <c r="K23" s="7"/>
      <c r="L23" s="7"/>
      <c r="M23" s="7"/>
    </row>
    <row r="24" spans="2:13" ht="15" x14ac:dyDescent="0.2">
      <c r="C24" s="50" t="s">
        <v>5</v>
      </c>
      <c r="D24" s="50"/>
      <c r="E24" s="50"/>
      <c r="F24" s="50"/>
      <c r="G24" s="50"/>
      <c r="H24" s="50"/>
      <c r="I24" s="50"/>
      <c r="J24" s="50"/>
      <c r="K24" s="7"/>
      <c r="L24" s="7"/>
      <c r="M24" s="7"/>
    </row>
    <row r="25" spans="2:13" ht="6.95" customHeight="1" x14ac:dyDescent="0.2">
      <c r="C25" s="50"/>
      <c r="D25" s="50"/>
      <c r="E25" s="50"/>
      <c r="F25" s="50"/>
      <c r="G25" s="50"/>
      <c r="H25" s="50"/>
      <c r="I25" s="51"/>
      <c r="J25" s="51"/>
      <c r="K25" s="7"/>
      <c r="L25" s="7"/>
      <c r="M25" s="7"/>
    </row>
    <row r="26" spans="2:13" ht="15" x14ac:dyDescent="0.2">
      <c r="C26" s="50" t="s">
        <v>6</v>
      </c>
      <c r="D26" s="50"/>
      <c r="E26" s="50"/>
      <c r="F26" s="50"/>
      <c r="G26" s="50"/>
      <c r="H26" s="50"/>
      <c r="I26" s="7"/>
      <c r="J26" s="7"/>
      <c r="K26" s="7"/>
      <c r="L26" s="7"/>
      <c r="M26" s="7"/>
    </row>
    <row r="27" spans="2:13" ht="6.95" customHeight="1" x14ac:dyDescent="0.2">
      <c r="C27" s="50"/>
      <c r="D27" s="50"/>
      <c r="E27" s="50"/>
      <c r="F27" s="50"/>
      <c r="G27" s="50"/>
      <c r="H27" s="50"/>
      <c r="I27" s="7"/>
      <c r="J27" s="7"/>
      <c r="K27" s="7"/>
      <c r="L27" s="7"/>
      <c r="M27" s="7"/>
    </row>
    <row r="28" spans="2:13" ht="15" x14ac:dyDescent="0.2">
      <c r="C28" s="50" t="s">
        <v>7</v>
      </c>
      <c r="D28" s="50"/>
      <c r="E28" s="50"/>
      <c r="F28" s="50"/>
      <c r="G28" s="50"/>
      <c r="H28" s="50"/>
      <c r="I28" s="50"/>
      <c r="J28" s="7"/>
      <c r="K28" s="7"/>
      <c r="L28" s="7"/>
      <c r="M28" s="7"/>
    </row>
    <row r="29" spans="2:13" ht="6.95" customHeight="1" x14ac:dyDescent="0.2">
      <c r="C29" s="50"/>
      <c r="D29" s="50"/>
      <c r="E29" s="50"/>
      <c r="F29" s="50"/>
      <c r="G29" s="50"/>
      <c r="H29" s="50"/>
      <c r="I29" s="50"/>
      <c r="J29" s="7"/>
      <c r="K29" s="7"/>
      <c r="L29" s="7"/>
      <c r="M29" s="7"/>
    </row>
    <row r="30" spans="2:13" ht="15" x14ac:dyDescent="0.2">
      <c r="C30" s="50" t="s">
        <v>8</v>
      </c>
      <c r="D30" s="50"/>
      <c r="E30" s="50"/>
      <c r="F30" s="50"/>
      <c r="G30" s="50"/>
      <c r="H30" s="50"/>
      <c r="I30" s="50"/>
    </row>
    <row r="31" spans="2:13" x14ac:dyDescent="0.2">
      <c r="B31" s="9"/>
      <c r="G31" s="7"/>
      <c r="H31" s="7"/>
      <c r="I31" s="7"/>
      <c r="J31" s="7"/>
      <c r="K31" s="7"/>
    </row>
  </sheetData>
  <hyperlinks>
    <hyperlink ref="C14" location="Fuente!A1" display="Fuente"/>
    <hyperlink ref="C16" location="'1! CCAA'.A1" display="1.Distribución por comunidades autónomas"/>
    <hyperlink ref="C20" location="'3. Penados Grado y sexo'!A1" display="3. Grado y sexo"/>
    <hyperlink ref="C22" location="'4! Penados edad y sexo'.A1" display="4. Penados por grupos de edad y sexo"/>
    <hyperlink ref="C24" location="'5! Preventivos edad y sexo'.A1" display="5. Preventivos por grupos de edad y sexo"/>
    <hyperlink ref="C26" location="'6! Penados por delito CP der.'.A1" display="6. Penados por delito del CP derogado y sexo"/>
    <hyperlink ref="C28" location="'7! Penados por delito y sexo'.A1" display="7. Penados por Delito CP 1995 y sexo"/>
    <hyperlink ref="C30" location="'8. Extranjeros por sexo'!A1" display="8 Extranjeros por sexo"/>
    <hyperlink ref="C18:J18" location="'2. Sit. proc.y sexo'!A1" display="2. Situación procesal y sexo"/>
    <hyperlink ref="C22:I22" location="'4. Penados edad y sexo'!A1" display="4. Penados por grupos de edad y sexo"/>
    <hyperlink ref="C24:J24" location="'5. Preventivos edad y sexo'!A1" display="5. Preventivos por grupos de edad y sexo"/>
    <hyperlink ref="C26:H26" location="'6. Penados por delito CP der.'!A1" display="6. Penados por delito del CP derogado y sexo"/>
    <hyperlink ref="C28:I28" location="'7. Penados por delito y sexo'!A1" display="7. Penados por Delito CP 1995 y sexo"/>
    <hyperlink ref="C16:I16" location="'1. CCAA'!A1" display="1.Distribución por comunidades autónomas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H35"/>
  <sheetViews>
    <sheetView workbookViewId="0"/>
  </sheetViews>
  <sheetFormatPr baseColWidth="10" defaultColWidth="10.625" defaultRowHeight="14.25" x14ac:dyDescent="0.2"/>
  <cols>
    <col min="1" max="2" width="10.625" style="18"/>
    <col min="3" max="3" width="29.875" style="12" customWidth="1"/>
    <col min="4" max="7" width="10.625" style="12" customWidth="1"/>
    <col min="8" max="9" width="11.625" style="12" customWidth="1"/>
    <col min="10" max="1022" width="10.625" style="12" customWidth="1"/>
    <col min="1023" max="16384" width="10.625" style="18"/>
  </cols>
  <sheetData>
    <row r="11" spans="2:1022" ht="15.75" x14ac:dyDescent="0.2">
      <c r="C11" s="13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</row>
    <row r="14" spans="2:1022" ht="35.1" customHeight="1" thickBot="1" x14ac:dyDescent="0.25">
      <c r="C14" s="58" t="s">
        <v>88</v>
      </c>
      <c r="D14" s="56" t="s">
        <v>87</v>
      </c>
      <c r="E14" s="69"/>
      <c r="F14" s="70"/>
      <c r="G14" s="72" t="s">
        <v>76</v>
      </c>
      <c r="H14" s="73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</row>
    <row r="15" spans="2:1022" ht="30" customHeight="1" thickBot="1" x14ac:dyDescent="0.25">
      <c r="C15" s="74"/>
      <c r="D15" s="41" t="s">
        <v>13</v>
      </c>
      <c r="E15" s="41" t="s">
        <v>14</v>
      </c>
      <c r="F15" s="41" t="s">
        <v>15</v>
      </c>
      <c r="G15" s="42" t="s">
        <v>13</v>
      </c>
      <c r="H15" s="40" t="s">
        <v>14</v>
      </c>
      <c r="I15" s="25"/>
      <c r="K15" s="71"/>
      <c r="L15" s="71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</row>
    <row r="16" spans="2:1022" ht="24" customHeight="1" thickBot="1" x14ac:dyDescent="0.25">
      <c r="B16" s="49"/>
      <c r="C16" s="43" t="s">
        <v>77</v>
      </c>
      <c r="D16" s="53">
        <v>15228</v>
      </c>
      <c r="E16" s="53">
        <v>1242</v>
      </c>
      <c r="F16" s="54">
        <v>16470</v>
      </c>
      <c r="G16" s="35">
        <v>92.46</v>
      </c>
      <c r="H16" s="36">
        <v>7.54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</row>
    <row r="17" spans="2:1022" ht="20.45" customHeight="1" thickBot="1" x14ac:dyDescent="0.25">
      <c r="B17" s="49"/>
      <c r="C17" s="44" t="s">
        <v>86</v>
      </c>
      <c r="D17" s="53">
        <v>11603</v>
      </c>
      <c r="E17" s="53">
        <v>998</v>
      </c>
      <c r="F17" s="54">
        <v>12601</v>
      </c>
      <c r="G17" s="35">
        <v>92.08</v>
      </c>
      <c r="H17" s="36">
        <v>7.92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  <c r="AMF17" s="18"/>
      <c r="AMG17" s="18"/>
      <c r="AMH17" s="18"/>
    </row>
    <row r="18" spans="2:1022" ht="24.95" customHeight="1" thickBot="1" x14ac:dyDescent="0.25">
      <c r="B18" s="49"/>
      <c r="C18" s="44" t="s">
        <v>24</v>
      </c>
      <c r="D18" s="53">
        <v>3625</v>
      </c>
      <c r="E18" s="53">
        <v>244</v>
      </c>
      <c r="F18" s="54">
        <v>3869</v>
      </c>
      <c r="G18" s="35">
        <v>93.7</v>
      </c>
      <c r="H18" s="36">
        <v>6.3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  <c r="AMF18" s="18"/>
      <c r="AMG18" s="18"/>
      <c r="AMH18" s="18"/>
    </row>
    <row r="19" spans="2:1022" x14ac:dyDescent="0.2"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</row>
    <row r="20" spans="2:1022" x14ac:dyDescent="0.2"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8"/>
      <c r="ALV20" s="18"/>
      <c r="ALW20" s="18"/>
      <c r="ALX20" s="18"/>
      <c r="ALY20" s="18"/>
      <c r="ALZ20" s="18"/>
      <c r="AMA20" s="18"/>
      <c r="AMB20" s="18"/>
      <c r="AMC20" s="18"/>
      <c r="AMD20" s="18"/>
      <c r="AME20" s="18"/>
      <c r="AMF20" s="18"/>
      <c r="AMG20" s="18"/>
      <c r="AMH20" s="18"/>
    </row>
    <row r="21" spans="2:1022" x14ac:dyDescent="0.2"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</row>
    <row r="22" spans="2:1022" x14ac:dyDescent="0.2"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8"/>
      <c r="ALV22" s="18"/>
      <c r="ALW22" s="18"/>
      <c r="ALX22" s="18"/>
      <c r="ALY22" s="18"/>
      <c r="ALZ22" s="18"/>
      <c r="AMA22" s="18"/>
      <c r="AMB22" s="18"/>
      <c r="AMC22" s="18"/>
      <c r="AMD22" s="18"/>
      <c r="AME22" s="18"/>
      <c r="AMF22" s="18"/>
      <c r="AMG22" s="18"/>
      <c r="AMH22" s="18"/>
    </row>
    <row r="23" spans="2:1022" x14ac:dyDescent="0.2"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</row>
    <row r="24" spans="2:1022" x14ac:dyDescent="0.2"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  <c r="AKU24" s="18"/>
      <c r="AKV24" s="18"/>
      <c r="AKW24" s="18"/>
      <c r="AKX24" s="18"/>
      <c r="AKY24" s="18"/>
      <c r="AKZ24" s="18"/>
      <c r="ALA24" s="18"/>
      <c r="ALB24" s="18"/>
      <c r="ALC24" s="18"/>
      <c r="ALD24" s="18"/>
      <c r="ALE24" s="18"/>
      <c r="ALF24" s="18"/>
      <c r="ALG24" s="18"/>
      <c r="ALH24" s="18"/>
      <c r="ALI24" s="18"/>
      <c r="ALJ24" s="18"/>
      <c r="ALK24" s="18"/>
      <c r="ALL24" s="18"/>
      <c r="ALM24" s="18"/>
      <c r="ALN24" s="18"/>
      <c r="ALO24" s="18"/>
      <c r="ALP24" s="18"/>
      <c r="ALQ24" s="18"/>
      <c r="ALR24" s="18"/>
      <c r="ALS24" s="18"/>
      <c r="ALT24" s="18"/>
      <c r="ALU24" s="18"/>
      <c r="ALV24" s="18"/>
      <c r="ALW24" s="18"/>
      <c r="ALX24" s="18"/>
      <c r="ALY24" s="18"/>
      <c r="ALZ24" s="18"/>
      <c r="AMA24" s="18"/>
      <c r="AMB24" s="18"/>
      <c r="AMC24" s="18"/>
      <c r="AMD24" s="18"/>
      <c r="AME24" s="18"/>
      <c r="AMF24" s="18"/>
      <c r="AMG24" s="18"/>
      <c r="AMH24" s="18"/>
    </row>
    <row r="25" spans="2:1022" x14ac:dyDescent="0.2"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8"/>
      <c r="ALV25" s="18"/>
      <c r="ALW25" s="18"/>
      <c r="ALX25" s="18"/>
      <c r="ALY25" s="18"/>
      <c r="ALZ25" s="18"/>
      <c r="AMA25" s="18"/>
      <c r="AMB25" s="18"/>
      <c r="AMC25" s="18"/>
      <c r="AMD25" s="18"/>
      <c r="AME25" s="18"/>
      <c r="AMF25" s="18"/>
      <c r="AMG25" s="18"/>
      <c r="AMH25" s="18"/>
    </row>
    <row r="26" spans="2:1022" x14ac:dyDescent="0.2"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  <c r="AKU26" s="18"/>
      <c r="AKV26" s="18"/>
      <c r="AKW26" s="18"/>
      <c r="AKX26" s="18"/>
      <c r="AKY26" s="18"/>
      <c r="AKZ26" s="18"/>
      <c r="ALA26" s="18"/>
      <c r="ALB26" s="18"/>
      <c r="ALC26" s="18"/>
      <c r="ALD26" s="18"/>
      <c r="ALE26" s="18"/>
      <c r="ALF26" s="18"/>
      <c r="ALG26" s="18"/>
      <c r="ALH26" s="18"/>
      <c r="ALI26" s="18"/>
      <c r="ALJ26" s="18"/>
      <c r="ALK26" s="18"/>
      <c r="ALL26" s="18"/>
      <c r="ALM26" s="18"/>
      <c r="ALN26" s="18"/>
      <c r="ALO26" s="18"/>
      <c r="ALP26" s="18"/>
      <c r="ALQ26" s="18"/>
      <c r="ALR26" s="18"/>
      <c r="ALS26" s="18"/>
      <c r="ALT26" s="18"/>
      <c r="ALU26" s="18"/>
      <c r="ALV26" s="18"/>
      <c r="ALW26" s="18"/>
      <c r="ALX26" s="18"/>
      <c r="ALY26" s="18"/>
      <c r="ALZ26" s="18"/>
      <c r="AMA26" s="18"/>
      <c r="AMB26" s="18"/>
      <c r="AMC26" s="18"/>
      <c r="AMD26" s="18"/>
      <c r="AME26" s="18"/>
      <c r="AMF26" s="18"/>
      <c r="AMG26" s="18"/>
      <c r="AMH26" s="18"/>
    </row>
    <row r="27" spans="2:1022" x14ac:dyDescent="0.2"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8"/>
      <c r="ALV27" s="18"/>
      <c r="ALW27" s="18"/>
      <c r="ALX27" s="18"/>
      <c r="ALY27" s="18"/>
      <c r="ALZ27" s="18"/>
      <c r="AMA27" s="18"/>
      <c r="AMB27" s="18"/>
      <c r="AMC27" s="18"/>
      <c r="AMD27" s="18"/>
      <c r="AME27" s="18"/>
      <c r="AMF27" s="18"/>
      <c r="AMG27" s="18"/>
      <c r="AMH27" s="18"/>
    </row>
    <row r="28" spans="2:1022" x14ac:dyDescent="0.2"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  <c r="AKU28" s="18"/>
      <c r="AKV28" s="18"/>
      <c r="AKW28" s="18"/>
      <c r="AKX28" s="18"/>
      <c r="AKY28" s="18"/>
      <c r="AKZ28" s="18"/>
      <c r="ALA28" s="18"/>
      <c r="ALB28" s="18"/>
      <c r="ALC28" s="18"/>
      <c r="ALD28" s="18"/>
      <c r="ALE28" s="18"/>
      <c r="ALF28" s="18"/>
      <c r="ALG28" s="18"/>
      <c r="ALH28" s="18"/>
      <c r="ALI28" s="18"/>
      <c r="ALJ28" s="18"/>
      <c r="ALK28" s="18"/>
      <c r="ALL28" s="18"/>
      <c r="ALM28" s="18"/>
      <c r="ALN28" s="18"/>
      <c r="ALO28" s="18"/>
      <c r="ALP28" s="18"/>
      <c r="ALQ28" s="18"/>
      <c r="ALR28" s="18"/>
      <c r="ALS28" s="18"/>
      <c r="ALT28" s="18"/>
      <c r="ALU28" s="18"/>
      <c r="ALV28" s="18"/>
      <c r="ALW28" s="18"/>
      <c r="ALX28" s="18"/>
      <c r="ALY28" s="18"/>
      <c r="ALZ28" s="18"/>
      <c r="AMA28" s="18"/>
      <c r="AMB28" s="18"/>
      <c r="AMC28" s="18"/>
      <c r="AMD28" s="18"/>
      <c r="AME28" s="18"/>
      <c r="AMF28" s="18"/>
      <c r="AMG28" s="18"/>
      <c r="AMH28" s="18"/>
    </row>
    <row r="29" spans="2:1022" x14ac:dyDescent="0.2"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  <c r="QG29" s="18"/>
      <c r="QH29" s="18"/>
      <c r="QI29" s="18"/>
      <c r="QJ29" s="18"/>
      <c r="QK29" s="18"/>
      <c r="QL29" s="18"/>
      <c r="QM29" s="18"/>
      <c r="QN29" s="18"/>
      <c r="QO29" s="18"/>
      <c r="QP29" s="18"/>
      <c r="QQ29" s="18"/>
      <c r="QR29" s="18"/>
      <c r="QS29" s="18"/>
      <c r="QT29" s="18"/>
      <c r="QU29" s="18"/>
      <c r="QV29" s="18"/>
      <c r="QW29" s="18"/>
      <c r="QX29" s="18"/>
      <c r="QY29" s="18"/>
      <c r="QZ29" s="18"/>
      <c r="RA29" s="18"/>
      <c r="RB29" s="18"/>
      <c r="RC29" s="18"/>
      <c r="RD29" s="18"/>
      <c r="RE29" s="18"/>
      <c r="RF29" s="18"/>
      <c r="RG29" s="18"/>
      <c r="RH29" s="18"/>
      <c r="RI29" s="18"/>
      <c r="RJ29" s="18"/>
      <c r="RK29" s="18"/>
      <c r="RL29" s="18"/>
      <c r="RM29" s="18"/>
      <c r="RN29" s="18"/>
      <c r="RO29" s="18"/>
      <c r="RP29" s="18"/>
      <c r="RQ29" s="18"/>
      <c r="RR29" s="18"/>
      <c r="RS29" s="18"/>
      <c r="RT29" s="18"/>
      <c r="RU29" s="18"/>
      <c r="RV29" s="18"/>
      <c r="RW29" s="18"/>
      <c r="RX29" s="18"/>
      <c r="RY29" s="18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18"/>
      <c r="SW29" s="18"/>
      <c r="SX29" s="18"/>
      <c r="SY29" s="18"/>
      <c r="SZ29" s="18"/>
      <c r="TA29" s="18"/>
      <c r="TB29" s="18"/>
      <c r="TC29" s="18"/>
      <c r="TD29" s="18"/>
      <c r="TE29" s="18"/>
      <c r="TF29" s="18"/>
      <c r="TG29" s="18"/>
      <c r="TH29" s="18"/>
      <c r="TI29" s="18"/>
      <c r="TJ29" s="18"/>
      <c r="TK29" s="18"/>
      <c r="TL29" s="18"/>
      <c r="TM29" s="18"/>
      <c r="TN29" s="18"/>
      <c r="TO29" s="18"/>
      <c r="TP29" s="18"/>
      <c r="TQ29" s="18"/>
      <c r="TR29" s="18"/>
      <c r="TS29" s="18"/>
      <c r="TT29" s="18"/>
      <c r="TU29" s="18"/>
      <c r="TV29" s="18"/>
      <c r="TW29" s="18"/>
      <c r="TX29" s="18"/>
      <c r="TY29" s="18"/>
      <c r="TZ29" s="18"/>
      <c r="UA29" s="18"/>
      <c r="UB29" s="18"/>
      <c r="UC29" s="18"/>
      <c r="UD29" s="18"/>
      <c r="UE29" s="18"/>
      <c r="UF29" s="18"/>
      <c r="UG29" s="18"/>
      <c r="UH29" s="18"/>
      <c r="UI29" s="18"/>
      <c r="UJ29" s="18"/>
      <c r="UK29" s="18"/>
      <c r="UL29" s="18"/>
      <c r="UM29" s="18"/>
      <c r="UN29" s="18"/>
      <c r="UO29" s="18"/>
      <c r="UP29" s="18"/>
      <c r="UQ29" s="18"/>
      <c r="UR29" s="18"/>
      <c r="US29" s="18"/>
      <c r="UT29" s="18"/>
      <c r="UU29" s="18"/>
      <c r="UV29" s="18"/>
      <c r="UW29" s="18"/>
      <c r="UX29" s="18"/>
      <c r="UY29" s="18"/>
      <c r="UZ29" s="18"/>
      <c r="VA29" s="18"/>
      <c r="VB29" s="18"/>
      <c r="VC29" s="18"/>
      <c r="VD29" s="18"/>
      <c r="VE29" s="18"/>
      <c r="VF29" s="18"/>
      <c r="VG29" s="18"/>
      <c r="VH29" s="18"/>
      <c r="VI29" s="18"/>
      <c r="VJ29" s="18"/>
      <c r="VK29" s="18"/>
      <c r="VL29" s="18"/>
      <c r="VM29" s="18"/>
      <c r="VN29" s="18"/>
      <c r="VO29" s="18"/>
      <c r="VP29" s="18"/>
      <c r="VQ29" s="18"/>
      <c r="VR29" s="18"/>
      <c r="VS29" s="18"/>
      <c r="VT29" s="18"/>
      <c r="VU29" s="18"/>
      <c r="VV29" s="18"/>
      <c r="VW29" s="18"/>
      <c r="VX29" s="18"/>
      <c r="VY29" s="18"/>
      <c r="VZ29" s="18"/>
      <c r="WA29" s="18"/>
      <c r="WB29" s="18"/>
      <c r="WC29" s="18"/>
      <c r="WD29" s="18"/>
      <c r="WE29" s="18"/>
      <c r="WF29" s="18"/>
      <c r="WG29" s="18"/>
      <c r="WH29" s="18"/>
      <c r="WI29" s="18"/>
      <c r="WJ29" s="18"/>
      <c r="WK29" s="18"/>
      <c r="WL29" s="18"/>
      <c r="WM29" s="18"/>
      <c r="WN29" s="18"/>
      <c r="WO29" s="18"/>
      <c r="WP29" s="18"/>
      <c r="WQ29" s="18"/>
      <c r="WR29" s="18"/>
      <c r="WS29" s="18"/>
      <c r="WT29" s="18"/>
      <c r="WU29" s="18"/>
      <c r="WV29" s="18"/>
      <c r="WW29" s="18"/>
      <c r="WX29" s="18"/>
      <c r="WY29" s="18"/>
      <c r="WZ29" s="18"/>
      <c r="XA29" s="18"/>
      <c r="XB29" s="18"/>
      <c r="XC29" s="18"/>
      <c r="XD29" s="18"/>
      <c r="XE29" s="18"/>
      <c r="XF29" s="18"/>
      <c r="XG29" s="18"/>
      <c r="XH29" s="18"/>
      <c r="XI29" s="18"/>
      <c r="XJ29" s="18"/>
      <c r="XK29" s="18"/>
      <c r="XL29" s="18"/>
      <c r="XM29" s="18"/>
      <c r="XN29" s="18"/>
      <c r="XO29" s="18"/>
      <c r="XP29" s="18"/>
      <c r="XQ29" s="18"/>
      <c r="XR29" s="18"/>
      <c r="XS29" s="18"/>
      <c r="XT29" s="18"/>
      <c r="XU29" s="18"/>
      <c r="XV29" s="18"/>
      <c r="XW29" s="18"/>
      <c r="XX29" s="18"/>
      <c r="XY29" s="18"/>
      <c r="XZ29" s="18"/>
      <c r="YA29" s="18"/>
      <c r="YB29" s="18"/>
      <c r="YC29" s="18"/>
      <c r="YD29" s="18"/>
      <c r="YE29" s="18"/>
      <c r="YF29" s="18"/>
      <c r="YG29" s="18"/>
      <c r="YH29" s="18"/>
      <c r="YI29" s="18"/>
      <c r="YJ29" s="18"/>
      <c r="YK29" s="18"/>
      <c r="YL29" s="18"/>
      <c r="YM29" s="18"/>
      <c r="YN29" s="18"/>
      <c r="YO29" s="18"/>
      <c r="YP29" s="18"/>
      <c r="YQ29" s="18"/>
      <c r="YR29" s="18"/>
      <c r="YS29" s="18"/>
      <c r="YT29" s="18"/>
      <c r="YU29" s="18"/>
      <c r="YV29" s="18"/>
      <c r="YW29" s="18"/>
      <c r="YX29" s="18"/>
      <c r="YY29" s="18"/>
      <c r="YZ29" s="18"/>
      <c r="ZA29" s="18"/>
      <c r="ZB29" s="18"/>
      <c r="ZC29" s="18"/>
      <c r="ZD29" s="18"/>
      <c r="ZE29" s="18"/>
      <c r="ZF29" s="18"/>
      <c r="ZG29" s="18"/>
      <c r="ZH29" s="18"/>
      <c r="ZI29" s="18"/>
      <c r="ZJ29" s="18"/>
      <c r="ZK29" s="18"/>
      <c r="ZL29" s="18"/>
      <c r="ZM29" s="18"/>
      <c r="ZN29" s="18"/>
      <c r="ZO29" s="18"/>
      <c r="ZP29" s="18"/>
      <c r="ZQ29" s="18"/>
      <c r="ZR29" s="18"/>
      <c r="ZS29" s="18"/>
      <c r="ZT29" s="18"/>
      <c r="ZU29" s="18"/>
      <c r="ZV29" s="18"/>
      <c r="ZW29" s="18"/>
      <c r="ZX29" s="18"/>
      <c r="ZY29" s="18"/>
      <c r="ZZ29" s="18"/>
      <c r="AAA29" s="18"/>
      <c r="AAB29" s="18"/>
      <c r="AAC29" s="18"/>
      <c r="AAD29" s="18"/>
      <c r="AAE29" s="18"/>
      <c r="AAF29" s="18"/>
      <c r="AAG29" s="18"/>
      <c r="AAH29" s="18"/>
      <c r="AAI29" s="18"/>
      <c r="AAJ29" s="18"/>
      <c r="AAK29" s="18"/>
      <c r="AAL29" s="18"/>
      <c r="AAM29" s="18"/>
      <c r="AAN29" s="18"/>
      <c r="AAO29" s="18"/>
      <c r="AAP29" s="18"/>
      <c r="AAQ29" s="18"/>
      <c r="AAR29" s="18"/>
      <c r="AAS29" s="18"/>
      <c r="AAT29" s="18"/>
      <c r="AAU29" s="18"/>
      <c r="AAV29" s="18"/>
      <c r="AAW29" s="18"/>
      <c r="AAX29" s="18"/>
      <c r="AAY29" s="18"/>
      <c r="AAZ29" s="18"/>
      <c r="ABA29" s="18"/>
      <c r="ABB29" s="18"/>
      <c r="ABC29" s="18"/>
      <c r="ABD29" s="18"/>
      <c r="ABE29" s="18"/>
      <c r="ABF29" s="18"/>
      <c r="ABG29" s="18"/>
      <c r="ABH29" s="18"/>
      <c r="ABI29" s="18"/>
      <c r="ABJ29" s="18"/>
      <c r="ABK29" s="18"/>
      <c r="ABL29" s="18"/>
      <c r="ABM29" s="18"/>
      <c r="ABN29" s="18"/>
      <c r="ABO29" s="18"/>
      <c r="ABP29" s="18"/>
      <c r="ABQ29" s="18"/>
      <c r="ABR29" s="18"/>
      <c r="ABS29" s="18"/>
      <c r="ABT29" s="18"/>
      <c r="ABU29" s="18"/>
      <c r="ABV29" s="18"/>
      <c r="ABW29" s="18"/>
      <c r="ABX29" s="18"/>
      <c r="ABY29" s="18"/>
      <c r="ABZ29" s="18"/>
      <c r="ACA29" s="18"/>
      <c r="ACB29" s="18"/>
      <c r="ACC29" s="18"/>
      <c r="ACD29" s="18"/>
      <c r="ACE29" s="18"/>
      <c r="ACF29" s="18"/>
      <c r="ACG29" s="18"/>
      <c r="ACH29" s="18"/>
      <c r="ACI29" s="18"/>
      <c r="ACJ29" s="18"/>
      <c r="ACK29" s="18"/>
      <c r="ACL29" s="18"/>
      <c r="ACM29" s="18"/>
      <c r="ACN29" s="18"/>
      <c r="ACO29" s="18"/>
      <c r="ACP29" s="18"/>
      <c r="ACQ29" s="18"/>
      <c r="ACR29" s="18"/>
      <c r="ACS29" s="18"/>
      <c r="ACT29" s="18"/>
      <c r="ACU29" s="18"/>
      <c r="ACV29" s="18"/>
      <c r="ACW29" s="18"/>
      <c r="ACX29" s="18"/>
      <c r="ACY29" s="18"/>
      <c r="ACZ29" s="18"/>
      <c r="ADA29" s="18"/>
      <c r="ADB29" s="18"/>
      <c r="ADC29" s="18"/>
      <c r="ADD29" s="18"/>
      <c r="ADE29" s="18"/>
      <c r="ADF29" s="18"/>
      <c r="ADG29" s="18"/>
      <c r="ADH29" s="18"/>
      <c r="ADI29" s="18"/>
      <c r="ADJ29" s="18"/>
      <c r="ADK29" s="18"/>
      <c r="ADL29" s="18"/>
      <c r="ADM29" s="18"/>
      <c r="ADN29" s="18"/>
      <c r="ADO29" s="18"/>
      <c r="ADP29" s="18"/>
      <c r="ADQ29" s="18"/>
      <c r="ADR29" s="18"/>
      <c r="ADS29" s="18"/>
      <c r="ADT29" s="18"/>
      <c r="ADU29" s="18"/>
      <c r="ADV29" s="18"/>
      <c r="ADW29" s="18"/>
      <c r="ADX29" s="18"/>
      <c r="ADY29" s="18"/>
      <c r="ADZ29" s="18"/>
      <c r="AEA29" s="18"/>
      <c r="AEB29" s="18"/>
      <c r="AEC29" s="18"/>
      <c r="AED29" s="18"/>
      <c r="AEE29" s="18"/>
      <c r="AEF29" s="18"/>
      <c r="AEG29" s="18"/>
      <c r="AEH29" s="18"/>
      <c r="AEI29" s="18"/>
      <c r="AEJ29" s="18"/>
      <c r="AEK29" s="18"/>
      <c r="AEL29" s="18"/>
      <c r="AEM29" s="18"/>
      <c r="AEN29" s="18"/>
      <c r="AEO29" s="18"/>
      <c r="AEP29" s="18"/>
      <c r="AEQ29" s="18"/>
      <c r="AER29" s="18"/>
      <c r="AES29" s="18"/>
      <c r="AET29" s="18"/>
      <c r="AEU29" s="18"/>
      <c r="AEV29" s="18"/>
      <c r="AEW29" s="18"/>
      <c r="AEX29" s="18"/>
      <c r="AEY29" s="18"/>
      <c r="AEZ29" s="18"/>
      <c r="AFA29" s="18"/>
      <c r="AFB29" s="18"/>
      <c r="AFC29" s="18"/>
      <c r="AFD29" s="18"/>
      <c r="AFE29" s="18"/>
      <c r="AFF29" s="18"/>
      <c r="AFG29" s="18"/>
      <c r="AFH29" s="18"/>
      <c r="AFI29" s="18"/>
      <c r="AFJ29" s="18"/>
      <c r="AFK29" s="18"/>
      <c r="AFL29" s="18"/>
      <c r="AFM29" s="18"/>
      <c r="AFN29" s="18"/>
      <c r="AFO29" s="18"/>
      <c r="AFP29" s="18"/>
      <c r="AFQ29" s="18"/>
      <c r="AFR29" s="18"/>
      <c r="AFS29" s="18"/>
      <c r="AFT29" s="18"/>
      <c r="AFU29" s="18"/>
      <c r="AFV29" s="18"/>
      <c r="AFW29" s="18"/>
      <c r="AFX29" s="18"/>
      <c r="AFY29" s="18"/>
      <c r="AFZ29" s="18"/>
      <c r="AGA29" s="18"/>
      <c r="AGB29" s="18"/>
      <c r="AGC29" s="18"/>
      <c r="AGD29" s="18"/>
      <c r="AGE29" s="18"/>
      <c r="AGF29" s="18"/>
      <c r="AGG29" s="18"/>
      <c r="AGH29" s="18"/>
      <c r="AGI29" s="18"/>
      <c r="AGJ29" s="18"/>
      <c r="AGK29" s="18"/>
      <c r="AGL29" s="18"/>
      <c r="AGM29" s="18"/>
      <c r="AGN29" s="18"/>
      <c r="AGO29" s="18"/>
      <c r="AGP29" s="18"/>
      <c r="AGQ29" s="18"/>
      <c r="AGR29" s="18"/>
      <c r="AGS29" s="18"/>
      <c r="AGT29" s="18"/>
      <c r="AGU29" s="18"/>
      <c r="AGV29" s="18"/>
      <c r="AGW29" s="18"/>
      <c r="AGX29" s="18"/>
      <c r="AGY29" s="18"/>
      <c r="AGZ29" s="18"/>
      <c r="AHA29" s="18"/>
      <c r="AHB29" s="18"/>
      <c r="AHC29" s="18"/>
      <c r="AHD29" s="18"/>
      <c r="AHE29" s="18"/>
      <c r="AHF29" s="18"/>
      <c r="AHG29" s="18"/>
      <c r="AHH29" s="18"/>
      <c r="AHI29" s="18"/>
      <c r="AHJ29" s="18"/>
      <c r="AHK29" s="18"/>
      <c r="AHL29" s="18"/>
      <c r="AHM29" s="18"/>
      <c r="AHN29" s="18"/>
      <c r="AHO29" s="18"/>
      <c r="AHP29" s="18"/>
      <c r="AHQ29" s="18"/>
      <c r="AHR29" s="18"/>
      <c r="AHS29" s="18"/>
      <c r="AHT29" s="18"/>
      <c r="AHU29" s="18"/>
      <c r="AHV29" s="18"/>
      <c r="AHW29" s="18"/>
      <c r="AHX29" s="18"/>
      <c r="AHY29" s="18"/>
      <c r="AHZ29" s="18"/>
      <c r="AIA29" s="18"/>
      <c r="AIB29" s="18"/>
      <c r="AIC29" s="18"/>
      <c r="AID29" s="18"/>
      <c r="AIE29" s="18"/>
      <c r="AIF29" s="18"/>
      <c r="AIG29" s="18"/>
      <c r="AIH29" s="18"/>
      <c r="AII29" s="18"/>
      <c r="AIJ29" s="18"/>
      <c r="AIK29" s="18"/>
      <c r="AIL29" s="18"/>
      <c r="AIM29" s="18"/>
      <c r="AIN29" s="18"/>
      <c r="AIO29" s="18"/>
      <c r="AIP29" s="18"/>
      <c r="AIQ29" s="18"/>
      <c r="AIR29" s="18"/>
      <c r="AIS29" s="18"/>
      <c r="AIT29" s="18"/>
      <c r="AIU29" s="18"/>
      <c r="AIV29" s="18"/>
      <c r="AIW29" s="18"/>
      <c r="AIX29" s="18"/>
      <c r="AIY29" s="18"/>
      <c r="AIZ29" s="18"/>
      <c r="AJA29" s="18"/>
      <c r="AJB29" s="18"/>
      <c r="AJC29" s="18"/>
      <c r="AJD29" s="18"/>
      <c r="AJE29" s="18"/>
      <c r="AJF29" s="18"/>
      <c r="AJG29" s="18"/>
      <c r="AJH29" s="18"/>
      <c r="AJI29" s="18"/>
      <c r="AJJ29" s="18"/>
      <c r="AJK29" s="18"/>
      <c r="AJL29" s="18"/>
      <c r="AJM29" s="18"/>
      <c r="AJN29" s="18"/>
      <c r="AJO29" s="18"/>
      <c r="AJP29" s="18"/>
      <c r="AJQ29" s="18"/>
      <c r="AJR29" s="18"/>
      <c r="AJS29" s="18"/>
      <c r="AJT29" s="18"/>
      <c r="AJU29" s="18"/>
      <c r="AJV29" s="18"/>
      <c r="AJW29" s="18"/>
      <c r="AJX29" s="18"/>
      <c r="AJY29" s="18"/>
      <c r="AJZ29" s="18"/>
      <c r="AKA29" s="18"/>
      <c r="AKB29" s="18"/>
      <c r="AKC29" s="18"/>
      <c r="AKD29" s="18"/>
      <c r="AKE29" s="18"/>
      <c r="AKF29" s="18"/>
      <c r="AKG29" s="18"/>
      <c r="AKH29" s="18"/>
      <c r="AKI29" s="18"/>
      <c r="AKJ29" s="18"/>
      <c r="AKK29" s="18"/>
      <c r="AKL29" s="18"/>
      <c r="AKM29" s="18"/>
      <c r="AKN29" s="18"/>
      <c r="AKO29" s="18"/>
      <c r="AKP29" s="18"/>
      <c r="AKQ29" s="18"/>
      <c r="AKR29" s="18"/>
      <c r="AKS29" s="18"/>
      <c r="AKT29" s="18"/>
      <c r="AKU29" s="18"/>
      <c r="AKV29" s="18"/>
      <c r="AKW29" s="18"/>
      <c r="AKX29" s="18"/>
      <c r="AKY29" s="18"/>
      <c r="AKZ29" s="18"/>
      <c r="ALA29" s="18"/>
      <c r="ALB29" s="18"/>
      <c r="ALC29" s="18"/>
      <c r="ALD29" s="18"/>
      <c r="ALE29" s="18"/>
      <c r="ALF29" s="18"/>
      <c r="ALG29" s="18"/>
      <c r="ALH29" s="18"/>
      <c r="ALI29" s="18"/>
      <c r="ALJ29" s="18"/>
      <c r="ALK29" s="18"/>
      <c r="ALL29" s="18"/>
      <c r="ALM29" s="18"/>
      <c r="ALN29" s="18"/>
      <c r="ALO29" s="18"/>
      <c r="ALP29" s="18"/>
      <c r="ALQ29" s="18"/>
      <c r="ALR29" s="18"/>
      <c r="ALS29" s="18"/>
      <c r="ALT29" s="18"/>
      <c r="ALU29" s="18"/>
      <c r="ALV29" s="18"/>
      <c r="ALW29" s="18"/>
      <c r="ALX29" s="18"/>
      <c r="ALY29" s="18"/>
      <c r="ALZ29" s="18"/>
      <c r="AMA29" s="18"/>
      <c r="AMB29" s="18"/>
      <c r="AMC29" s="18"/>
      <c r="AMD29" s="18"/>
      <c r="AME29" s="18"/>
      <c r="AMF29" s="18"/>
      <c r="AMG29" s="18"/>
      <c r="AMH29" s="18"/>
    </row>
    <row r="30" spans="2:1022" x14ac:dyDescent="0.2"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  <c r="AKU30" s="18"/>
      <c r="AKV30" s="18"/>
      <c r="AKW30" s="18"/>
      <c r="AKX30" s="18"/>
      <c r="AKY30" s="18"/>
      <c r="AKZ30" s="18"/>
      <c r="ALA30" s="18"/>
      <c r="ALB30" s="18"/>
      <c r="ALC30" s="18"/>
      <c r="ALD30" s="18"/>
      <c r="ALE30" s="18"/>
      <c r="ALF30" s="18"/>
      <c r="ALG30" s="18"/>
      <c r="ALH30" s="18"/>
      <c r="ALI30" s="18"/>
      <c r="ALJ30" s="18"/>
      <c r="ALK30" s="18"/>
      <c r="ALL30" s="18"/>
      <c r="ALM30" s="18"/>
      <c r="ALN30" s="18"/>
      <c r="ALO30" s="18"/>
      <c r="ALP30" s="18"/>
      <c r="ALQ30" s="18"/>
      <c r="ALR30" s="18"/>
      <c r="ALS30" s="18"/>
      <c r="ALT30" s="18"/>
      <c r="ALU30" s="18"/>
      <c r="ALV30" s="18"/>
      <c r="ALW30" s="18"/>
      <c r="ALX30" s="18"/>
      <c r="ALY30" s="18"/>
      <c r="ALZ30" s="18"/>
      <c r="AMA30" s="18"/>
      <c r="AMB30" s="18"/>
      <c r="AMC30" s="18"/>
      <c r="AMD30" s="18"/>
      <c r="AME30" s="18"/>
      <c r="AMF30" s="18"/>
      <c r="AMG30" s="18"/>
      <c r="AMH30" s="18"/>
    </row>
    <row r="31" spans="2:1022" x14ac:dyDescent="0.2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  <c r="AKU31" s="18"/>
      <c r="AKV31" s="18"/>
      <c r="AKW31" s="18"/>
      <c r="AKX31" s="18"/>
      <c r="AKY31" s="18"/>
      <c r="AKZ31" s="18"/>
      <c r="ALA31" s="18"/>
      <c r="ALB31" s="18"/>
      <c r="ALC31" s="18"/>
      <c r="ALD31" s="18"/>
      <c r="ALE31" s="18"/>
      <c r="ALF31" s="18"/>
      <c r="ALG31" s="18"/>
      <c r="ALH31" s="18"/>
      <c r="ALI31" s="18"/>
      <c r="ALJ31" s="18"/>
      <c r="ALK31" s="18"/>
      <c r="ALL31" s="18"/>
      <c r="ALM31" s="18"/>
      <c r="ALN31" s="18"/>
      <c r="ALO31" s="18"/>
      <c r="ALP31" s="18"/>
      <c r="ALQ31" s="18"/>
      <c r="ALR31" s="18"/>
      <c r="ALS31" s="18"/>
      <c r="ALT31" s="18"/>
      <c r="ALU31" s="18"/>
      <c r="ALV31" s="18"/>
      <c r="ALW31" s="18"/>
      <c r="ALX31" s="18"/>
      <c r="ALY31" s="18"/>
      <c r="ALZ31" s="18"/>
      <c r="AMA31" s="18"/>
      <c r="AMB31" s="18"/>
      <c r="AMC31" s="18"/>
      <c r="AMD31" s="18"/>
      <c r="AME31" s="18"/>
      <c r="AMF31" s="18"/>
      <c r="AMG31" s="18"/>
      <c r="AMH31" s="18"/>
    </row>
    <row r="32" spans="2:1022" x14ac:dyDescent="0.2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  <c r="AKU32" s="18"/>
      <c r="AKV32" s="18"/>
      <c r="AKW32" s="18"/>
      <c r="AKX32" s="18"/>
      <c r="AKY32" s="18"/>
      <c r="AKZ32" s="18"/>
      <c r="ALA32" s="18"/>
      <c r="ALB32" s="18"/>
      <c r="ALC32" s="18"/>
      <c r="ALD32" s="18"/>
      <c r="ALE32" s="18"/>
      <c r="ALF32" s="18"/>
      <c r="ALG32" s="18"/>
      <c r="ALH32" s="18"/>
      <c r="ALI32" s="18"/>
      <c r="ALJ32" s="18"/>
      <c r="ALK32" s="18"/>
      <c r="ALL32" s="18"/>
      <c r="ALM32" s="18"/>
      <c r="ALN32" s="18"/>
      <c r="ALO32" s="18"/>
      <c r="ALP32" s="18"/>
      <c r="ALQ32" s="18"/>
      <c r="ALR32" s="18"/>
      <c r="ALS32" s="18"/>
      <c r="ALT32" s="18"/>
      <c r="ALU32" s="18"/>
      <c r="ALV32" s="18"/>
      <c r="ALW32" s="18"/>
      <c r="ALX32" s="18"/>
      <c r="ALY32" s="18"/>
      <c r="ALZ32" s="18"/>
      <c r="AMA32" s="18"/>
      <c r="AMB32" s="18"/>
      <c r="AMC32" s="18"/>
      <c r="AMD32" s="18"/>
      <c r="AME32" s="18"/>
      <c r="AMF32" s="18"/>
      <c r="AMG32" s="18"/>
      <c r="AMH32" s="18"/>
    </row>
    <row r="33" spans="4:1022" x14ac:dyDescent="0.2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  <c r="AKU33" s="18"/>
      <c r="AKV33" s="18"/>
      <c r="AKW33" s="18"/>
      <c r="AKX33" s="18"/>
      <c r="AKY33" s="18"/>
      <c r="AKZ33" s="18"/>
      <c r="ALA33" s="18"/>
      <c r="ALB33" s="18"/>
      <c r="ALC33" s="18"/>
      <c r="ALD33" s="18"/>
      <c r="ALE33" s="18"/>
      <c r="ALF33" s="18"/>
      <c r="ALG33" s="18"/>
      <c r="ALH33" s="18"/>
      <c r="ALI33" s="18"/>
      <c r="ALJ33" s="18"/>
      <c r="ALK33" s="18"/>
      <c r="ALL33" s="18"/>
      <c r="ALM33" s="18"/>
      <c r="ALN33" s="18"/>
      <c r="ALO33" s="18"/>
      <c r="ALP33" s="18"/>
      <c r="ALQ33" s="18"/>
      <c r="ALR33" s="18"/>
      <c r="ALS33" s="18"/>
      <c r="ALT33" s="18"/>
      <c r="ALU33" s="18"/>
      <c r="ALV33" s="18"/>
      <c r="ALW33" s="18"/>
      <c r="ALX33" s="18"/>
      <c r="ALY33" s="18"/>
      <c r="ALZ33" s="18"/>
      <c r="AMA33" s="18"/>
      <c r="AMB33" s="18"/>
      <c r="AMC33" s="18"/>
      <c r="AMD33" s="18"/>
      <c r="AME33" s="18"/>
      <c r="AMF33" s="18"/>
      <c r="AMG33" s="18"/>
      <c r="AMH33" s="18"/>
    </row>
    <row r="34" spans="4:1022" x14ac:dyDescent="0.2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  <c r="AKU34" s="18"/>
      <c r="AKV34" s="18"/>
      <c r="AKW34" s="18"/>
      <c r="AKX34" s="18"/>
      <c r="AKY34" s="18"/>
      <c r="AKZ34" s="18"/>
      <c r="ALA34" s="18"/>
      <c r="ALB34" s="18"/>
      <c r="ALC34" s="18"/>
      <c r="ALD34" s="18"/>
      <c r="ALE34" s="18"/>
      <c r="ALF34" s="18"/>
      <c r="ALG34" s="18"/>
      <c r="ALH34" s="18"/>
      <c r="ALI34" s="18"/>
      <c r="ALJ34" s="18"/>
      <c r="ALK34" s="18"/>
      <c r="ALL34" s="18"/>
      <c r="ALM34" s="18"/>
      <c r="ALN34" s="18"/>
      <c r="ALO34" s="18"/>
      <c r="ALP34" s="18"/>
      <c r="ALQ34" s="18"/>
      <c r="ALR34" s="18"/>
      <c r="ALS34" s="18"/>
      <c r="ALT34" s="18"/>
      <c r="ALU34" s="18"/>
      <c r="ALV34" s="18"/>
      <c r="ALW34" s="18"/>
      <c r="ALX34" s="18"/>
      <c r="ALY34" s="18"/>
      <c r="ALZ34" s="18"/>
      <c r="AMA34" s="18"/>
      <c r="AMB34" s="18"/>
      <c r="AMC34" s="18"/>
      <c r="AMD34" s="18"/>
      <c r="AME34" s="18"/>
      <c r="AMF34" s="18"/>
      <c r="AMG34" s="18"/>
      <c r="AMH34" s="18"/>
    </row>
    <row r="35" spans="4:1022" x14ac:dyDescent="0.2">
      <c r="D35" s="14"/>
      <c r="E35" s="14"/>
      <c r="F35" s="14"/>
      <c r="G35" s="15"/>
      <c r="H35" s="15"/>
      <c r="I35" s="15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8"/>
      <c r="KX35" s="18"/>
      <c r="KY35" s="18"/>
      <c r="KZ35" s="18"/>
      <c r="LA35" s="18"/>
      <c r="LB35" s="18"/>
      <c r="LC35" s="18"/>
      <c r="LD35" s="18"/>
      <c r="LE35" s="18"/>
      <c r="LF35" s="18"/>
      <c r="LG35" s="18"/>
      <c r="LH35" s="18"/>
      <c r="LI35" s="18"/>
      <c r="LJ35" s="18"/>
      <c r="LK35" s="18"/>
      <c r="LL35" s="18"/>
      <c r="LM35" s="18"/>
      <c r="LN35" s="18"/>
      <c r="LO35" s="18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18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8"/>
      <c r="MT35" s="18"/>
      <c r="MU35" s="18"/>
      <c r="MV35" s="18"/>
      <c r="MW35" s="18"/>
      <c r="MX35" s="18"/>
      <c r="MY35" s="18"/>
      <c r="MZ35" s="18"/>
      <c r="NA35" s="18"/>
      <c r="NB35" s="18"/>
      <c r="NC35" s="18"/>
      <c r="ND35" s="18"/>
      <c r="NE35" s="18"/>
      <c r="NF35" s="18"/>
      <c r="NG35" s="18"/>
      <c r="NH35" s="18"/>
      <c r="NI35" s="18"/>
      <c r="NJ35" s="18"/>
      <c r="NK35" s="18"/>
      <c r="NL35" s="18"/>
      <c r="NM35" s="18"/>
      <c r="NN35" s="18"/>
      <c r="NO35" s="18"/>
      <c r="NP35" s="18"/>
      <c r="NQ35" s="18"/>
      <c r="NR35" s="18"/>
      <c r="NS35" s="18"/>
      <c r="NT35" s="18"/>
      <c r="NU35" s="18"/>
      <c r="NV35" s="18"/>
      <c r="NW35" s="18"/>
      <c r="NX35" s="18"/>
      <c r="NY35" s="18"/>
      <c r="NZ35" s="18"/>
      <c r="OA35" s="18"/>
      <c r="OB35" s="18"/>
      <c r="OC35" s="18"/>
      <c r="OD35" s="18"/>
      <c r="OE35" s="18"/>
      <c r="OF35" s="18"/>
      <c r="OG35" s="18"/>
      <c r="OH35" s="18"/>
      <c r="OI35" s="18"/>
      <c r="OJ35" s="18"/>
      <c r="OK35" s="18"/>
      <c r="OL35" s="18"/>
      <c r="OM35" s="18"/>
      <c r="ON35" s="18"/>
      <c r="OO35" s="18"/>
      <c r="OP35" s="18"/>
      <c r="OQ35" s="18"/>
      <c r="OR35" s="18"/>
      <c r="OS35" s="18"/>
      <c r="OT35" s="18"/>
      <c r="OU35" s="18"/>
      <c r="OV35" s="18"/>
      <c r="OW35" s="18"/>
      <c r="OX35" s="18"/>
      <c r="OY35" s="18"/>
      <c r="OZ35" s="18"/>
      <c r="PA35" s="18"/>
      <c r="PB35" s="18"/>
      <c r="PC35" s="18"/>
      <c r="PD35" s="18"/>
      <c r="PE35" s="18"/>
      <c r="PF35" s="18"/>
      <c r="PG35" s="18"/>
      <c r="PH35" s="18"/>
      <c r="PI35" s="18"/>
      <c r="PJ35" s="18"/>
      <c r="PK35" s="18"/>
      <c r="PL35" s="18"/>
      <c r="PM35" s="18"/>
      <c r="PN35" s="18"/>
      <c r="PO35" s="18"/>
      <c r="PP35" s="18"/>
      <c r="PQ35" s="18"/>
      <c r="PR35" s="18"/>
      <c r="PS35" s="18"/>
      <c r="PT35" s="18"/>
      <c r="PU35" s="18"/>
      <c r="PV35" s="18"/>
      <c r="PW35" s="18"/>
      <c r="PX35" s="18"/>
      <c r="PY35" s="18"/>
      <c r="PZ35" s="18"/>
      <c r="QA35" s="18"/>
      <c r="QB35" s="18"/>
      <c r="QC35" s="18"/>
      <c r="QD35" s="18"/>
      <c r="QE35" s="18"/>
      <c r="QF35" s="18"/>
      <c r="QG35" s="18"/>
      <c r="QH35" s="18"/>
      <c r="QI35" s="18"/>
      <c r="QJ35" s="18"/>
      <c r="QK35" s="18"/>
      <c r="QL35" s="18"/>
      <c r="QM35" s="18"/>
      <c r="QN35" s="18"/>
      <c r="QO35" s="18"/>
      <c r="QP35" s="18"/>
      <c r="QQ35" s="18"/>
      <c r="QR35" s="18"/>
      <c r="QS35" s="18"/>
      <c r="QT35" s="18"/>
      <c r="QU35" s="18"/>
      <c r="QV35" s="18"/>
      <c r="QW35" s="18"/>
      <c r="QX35" s="18"/>
      <c r="QY35" s="18"/>
      <c r="QZ35" s="18"/>
      <c r="RA35" s="18"/>
      <c r="RB35" s="18"/>
      <c r="RC35" s="18"/>
      <c r="RD35" s="18"/>
      <c r="RE35" s="18"/>
      <c r="RF35" s="18"/>
      <c r="RG35" s="18"/>
      <c r="RH35" s="18"/>
      <c r="RI35" s="18"/>
      <c r="RJ35" s="18"/>
      <c r="RK35" s="18"/>
      <c r="RL35" s="18"/>
      <c r="RM35" s="18"/>
      <c r="RN35" s="18"/>
      <c r="RO35" s="18"/>
      <c r="RP35" s="18"/>
      <c r="RQ35" s="18"/>
      <c r="RR35" s="18"/>
      <c r="RS35" s="18"/>
      <c r="RT35" s="18"/>
      <c r="RU35" s="18"/>
      <c r="RV35" s="18"/>
      <c r="RW35" s="18"/>
      <c r="RX35" s="18"/>
      <c r="RY35" s="18"/>
      <c r="RZ35" s="18"/>
      <c r="SA35" s="18"/>
      <c r="SB35" s="18"/>
      <c r="SC35" s="18"/>
      <c r="SD35" s="18"/>
      <c r="SE35" s="18"/>
      <c r="SF35" s="18"/>
      <c r="SG35" s="18"/>
      <c r="SH35" s="18"/>
      <c r="SI35" s="18"/>
      <c r="SJ35" s="18"/>
      <c r="SK35" s="18"/>
      <c r="SL35" s="18"/>
      <c r="SM35" s="18"/>
      <c r="SN35" s="18"/>
      <c r="SO35" s="18"/>
      <c r="SP35" s="18"/>
      <c r="SQ35" s="18"/>
      <c r="SR35" s="18"/>
      <c r="SS35" s="18"/>
      <c r="ST35" s="18"/>
      <c r="SU35" s="18"/>
      <c r="SV35" s="18"/>
      <c r="SW35" s="18"/>
      <c r="SX35" s="18"/>
      <c r="SY35" s="18"/>
      <c r="SZ35" s="18"/>
      <c r="TA35" s="18"/>
      <c r="TB35" s="18"/>
      <c r="TC35" s="18"/>
      <c r="TD35" s="18"/>
      <c r="TE35" s="18"/>
      <c r="TF35" s="18"/>
      <c r="TG35" s="18"/>
      <c r="TH35" s="18"/>
      <c r="TI35" s="18"/>
      <c r="TJ35" s="18"/>
      <c r="TK35" s="18"/>
      <c r="TL35" s="18"/>
      <c r="TM35" s="18"/>
      <c r="TN35" s="18"/>
      <c r="TO35" s="18"/>
      <c r="TP35" s="18"/>
      <c r="TQ35" s="18"/>
      <c r="TR35" s="18"/>
      <c r="TS35" s="18"/>
      <c r="TT35" s="18"/>
      <c r="TU35" s="18"/>
      <c r="TV35" s="18"/>
      <c r="TW35" s="18"/>
      <c r="TX35" s="18"/>
      <c r="TY35" s="18"/>
      <c r="TZ35" s="18"/>
      <c r="UA35" s="18"/>
      <c r="UB35" s="18"/>
      <c r="UC35" s="18"/>
      <c r="UD35" s="18"/>
      <c r="UE35" s="18"/>
      <c r="UF35" s="18"/>
      <c r="UG35" s="18"/>
      <c r="UH35" s="18"/>
      <c r="UI35" s="18"/>
      <c r="UJ35" s="18"/>
      <c r="UK35" s="18"/>
      <c r="UL35" s="18"/>
      <c r="UM35" s="18"/>
      <c r="UN35" s="18"/>
      <c r="UO35" s="18"/>
      <c r="UP35" s="18"/>
      <c r="UQ35" s="18"/>
      <c r="UR35" s="18"/>
      <c r="US35" s="18"/>
      <c r="UT35" s="18"/>
      <c r="UU35" s="18"/>
      <c r="UV35" s="18"/>
      <c r="UW35" s="18"/>
      <c r="UX35" s="18"/>
      <c r="UY35" s="18"/>
      <c r="UZ35" s="18"/>
      <c r="VA35" s="18"/>
      <c r="VB35" s="18"/>
      <c r="VC35" s="18"/>
      <c r="VD35" s="18"/>
      <c r="VE35" s="18"/>
      <c r="VF35" s="18"/>
      <c r="VG35" s="18"/>
      <c r="VH35" s="18"/>
      <c r="VI35" s="18"/>
      <c r="VJ35" s="18"/>
      <c r="VK35" s="18"/>
      <c r="VL35" s="18"/>
      <c r="VM35" s="18"/>
      <c r="VN35" s="18"/>
      <c r="VO35" s="18"/>
      <c r="VP35" s="18"/>
      <c r="VQ35" s="18"/>
      <c r="VR35" s="18"/>
      <c r="VS35" s="18"/>
      <c r="VT35" s="18"/>
      <c r="VU35" s="18"/>
      <c r="VV35" s="18"/>
      <c r="VW35" s="18"/>
      <c r="VX35" s="18"/>
      <c r="VY35" s="18"/>
      <c r="VZ35" s="18"/>
      <c r="WA35" s="18"/>
      <c r="WB35" s="18"/>
      <c r="WC35" s="18"/>
      <c r="WD35" s="18"/>
      <c r="WE35" s="18"/>
      <c r="WF35" s="18"/>
      <c r="WG35" s="18"/>
      <c r="WH35" s="18"/>
      <c r="WI35" s="18"/>
      <c r="WJ35" s="18"/>
      <c r="WK35" s="18"/>
      <c r="WL35" s="18"/>
      <c r="WM35" s="18"/>
      <c r="WN35" s="18"/>
      <c r="WO35" s="18"/>
      <c r="WP35" s="18"/>
      <c r="WQ35" s="18"/>
      <c r="WR35" s="18"/>
      <c r="WS35" s="18"/>
      <c r="WT35" s="18"/>
      <c r="WU35" s="18"/>
      <c r="WV35" s="18"/>
      <c r="WW35" s="18"/>
      <c r="WX35" s="18"/>
      <c r="WY35" s="18"/>
      <c r="WZ35" s="18"/>
      <c r="XA35" s="18"/>
      <c r="XB35" s="18"/>
      <c r="XC35" s="18"/>
      <c r="XD35" s="18"/>
      <c r="XE35" s="18"/>
      <c r="XF35" s="18"/>
      <c r="XG35" s="18"/>
      <c r="XH35" s="18"/>
      <c r="XI35" s="18"/>
      <c r="XJ35" s="18"/>
      <c r="XK35" s="18"/>
      <c r="XL35" s="18"/>
      <c r="XM35" s="18"/>
      <c r="XN35" s="18"/>
      <c r="XO35" s="18"/>
      <c r="XP35" s="18"/>
      <c r="XQ35" s="18"/>
      <c r="XR35" s="18"/>
      <c r="XS35" s="18"/>
      <c r="XT35" s="18"/>
      <c r="XU35" s="18"/>
      <c r="XV35" s="18"/>
      <c r="XW35" s="18"/>
      <c r="XX35" s="18"/>
      <c r="XY35" s="18"/>
      <c r="XZ35" s="18"/>
      <c r="YA35" s="18"/>
      <c r="YB35" s="18"/>
      <c r="YC35" s="18"/>
      <c r="YD35" s="18"/>
      <c r="YE35" s="18"/>
      <c r="YF35" s="18"/>
      <c r="YG35" s="18"/>
      <c r="YH35" s="18"/>
      <c r="YI35" s="18"/>
      <c r="YJ35" s="18"/>
      <c r="YK35" s="18"/>
      <c r="YL35" s="18"/>
      <c r="YM35" s="18"/>
      <c r="YN35" s="18"/>
      <c r="YO35" s="18"/>
      <c r="YP35" s="18"/>
      <c r="YQ35" s="18"/>
      <c r="YR35" s="18"/>
      <c r="YS35" s="18"/>
      <c r="YT35" s="18"/>
      <c r="YU35" s="18"/>
      <c r="YV35" s="18"/>
      <c r="YW35" s="18"/>
      <c r="YX35" s="18"/>
      <c r="YY35" s="18"/>
      <c r="YZ35" s="18"/>
      <c r="ZA35" s="18"/>
      <c r="ZB35" s="18"/>
      <c r="ZC35" s="18"/>
      <c r="ZD35" s="18"/>
      <c r="ZE35" s="18"/>
      <c r="ZF35" s="18"/>
      <c r="ZG35" s="18"/>
      <c r="ZH35" s="18"/>
      <c r="ZI35" s="18"/>
      <c r="ZJ35" s="18"/>
      <c r="ZK35" s="18"/>
      <c r="ZL35" s="18"/>
      <c r="ZM35" s="18"/>
      <c r="ZN35" s="18"/>
      <c r="ZO35" s="18"/>
      <c r="ZP35" s="18"/>
      <c r="ZQ35" s="18"/>
      <c r="ZR35" s="18"/>
      <c r="ZS35" s="18"/>
      <c r="ZT35" s="18"/>
      <c r="ZU35" s="18"/>
      <c r="ZV35" s="18"/>
      <c r="ZW35" s="18"/>
      <c r="ZX35" s="18"/>
      <c r="ZY35" s="18"/>
      <c r="ZZ35" s="18"/>
      <c r="AAA35" s="18"/>
      <c r="AAB35" s="18"/>
      <c r="AAC35" s="18"/>
      <c r="AAD35" s="18"/>
      <c r="AAE35" s="18"/>
      <c r="AAF35" s="18"/>
      <c r="AAG35" s="18"/>
      <c r="AAH35" s="18"/>
      <c r="AAI35" s="18"/>
      <c r="AAJ35" s="18"/>
      <c r="AAK35" s="18"/>
      <c r="AAL35" s="18"/>
      <c r="AAM35" s="18"/>
      <c r="AAN35" s="18"/>
      <c r="AAO35" s="18"/>
      <c r="AAP35" s="18"/>
      <c r="AAQ35" s="18"/>
      <c r="AAR35" s="18"/>
      <c r="AAS35" s="18"/>
      <c r="AAT35" s="18"/>
      <c r="AAU35" s="18"/>
      <c r="AAV35" s="18"/>
      <c r="AAW35" s="18"/>
      <c r="AAX35" s="18"/>
      <c r="AAY35" s="18"/>
      <c r="AAZ35" s="18"/>
      <c r="ABA35" s="18"/>
      <c r="ABB35" s="18"/>
      <c r="ABC35" s="18"/>
      <c r="ABD35" s="18"/>
      <c r="ABE35" s="18"/>
      <c r="ABF35" s="18"/>
      <c r="ABG35" s="18"/>
      <c r="ABH35" s="18"/>
      <c r="ABI35" s="18"/>
      <c r="ABJ35" s="18"/>
      <c r="ABK35" s="18"/>
      <c r="ABL35" s="18"/>
      <c r="ABM35" s="18"/>
      <c r="ABN35" s="18"/>
      <c r="ABO35" s="18"/>
      <c r="ABP35" s="18"/>
      <c r="ABQ35" s="18"/>
      <c r="ABR35" s="18"/>
      <c r="ABS35" s="18"/>
      <c r="ABT35" s="18"/>
      <c r="ABU35" s="18"/>
      <c r="ABV35" s="18"/>
      <c r="ABW35" s="18"/>
      <c r="ABX35" s="18"/>
      <c r="ABY35" s="18"/>
      <c r="ABZ35" s="18"/>
      <c r="ACA35" s="18"/>
      <c r="ACB35" s="18"/>
      <c r="ACC35" s="18"/>
      <c r="ACD35" s="18"/>
      <c r="ACE35" s="18"/>
      <c r="ACF35" s="18"/>
      <c r="ACG35" s="18"/>
      <c r="ACH35" s="18"/>
      <c r="ACI35" s="18"/>
      <c r="ACJ35" s="18"/>
      <c r="ACK35" s="18"/>
      <c r="ACL35" s="18"/>
      <c r="ACM35" s="18"/>
      <c r="ACN35" s="18"/>
      <c r="ACO35" s="18"/>
      <c r="ACP35" s="18"/>
      <c r="ACQ35" s="18"/>
      <c r="ACR35" s="18"/>
      <c r="ACS35" s="18"/>
      <c r="ACT35" s="18"/>
      <c r="ACU35" s="18"/>
      <c r="ACV35" s="18"/>
      <c r="ACW35" s="18"/>
      <c r="ACX35" s="18"/>
      <c r="ACY35" s="18"/>
      <c r="ACZ35" s="18"/>
      <c r="ADA35" s="18"/>
      <c r="ADB35" s="18"/>
      <c r="ADC35" s="18"/>
      <c r="ADD35" s="18"/>
      <c r="ADE35" s="18"/>
      <c r="ADF35" s="18"/>
      <c r="ADG35" s="18"/>
      <c r="ADH35" s="18"/>
      <c r="ADI35" s="18"/>
      <c r="ADJ35" s="18"/>
      <c r="ADK35" s="18"/>
      <c r="ADL35" s="18"/>
      <c r="ADM35" s="18"/>
      <c r="ADN35" s="18"/>
      <c r="ADO35" s="18"/>
      <c r="ADP35" s="18"/>
      <c r="ADQ35" s="18"/>
      <c r="ADR35" s="18"/>
      <c r="ADS35" s="18"/>
      <c r="ADT35" s="18"/>
      <c r="ADU35" s="18"/>
      <c r="ADV35" s="18"/>
      <c r="ADW35" s="18"/>
      <c r="ADX35" s="18"/>
      <c r="ADY35" s="18"/>
      <c r="ADZ35" s="18"/>
      <c r="AEA35" s="18"/>
      <c r="AEB35" s="18"/>
      <c r="AEC35" s="18"/>
      <c r="AED35" s="18"/>
      <c r="AEE35" s="18"/>
      <c r="AEF35" s="18"/>
      <c r="AEG35" s="18"/>
      <c r="AEH35" s="18"/>
      <c r="AEI35" s="18"/>
      <c r="AEJ35" s="18"/>
      <c r="AEK35" s="18"/>
      <c r="AEL35" s="18"/>
      <c r="AEM35" s="18"/>
      <c r="AEN35" s="18"/>
      <c r="AEO35" s="18"/>
      <c r="AEP35" s="18"/>
      <c r="AEQ35" s="18"/>
      <c r="AER35" s="18"/>
      <c r="AES35" s="18"/>
      <c r="AET35" s="18"/>
      <c r="AEU35" s="18"/>
      <c r="AEV35" s="18"/>
      <c r="AEW35" s="18"/>
      <c r="AEX35" s="18"/>
      <c r="AEY35" s="18"/>
      <c r="AEZ35" s="18"/>
      <c r="AFA35" s="18"/>
      <c r="AFB35" s="18"/>
      <c r="AFC35" s="18"/>
      <c r="AFD35" s="18"/>
      <c r="AFE35" s="18"/>
      <c r="AFF35" s="18"/>
      <c r="AFG35" s="18"/>
      <c r="AFH35" s="18"/>
      <c r="AFI35" s="18"/>
      <c r="AFJ35" s="18"/>
      <c r="AFK35" s="18"/>
      <c r="AFL35" s="18"/>
      <c r="AFM35" s="18"/>
      <c r="AFN35" s="18"/>
      <c r="AFO35" s="18"/>
      <c r="AFP35" s="18"/>
      <c r="AFQ35" s="18"/>
      <c r="AFR35" s="18"/>
      <c r="AFS35" s="18"/>
      <c r="AFT35" s="18"/>
      <c r="AFU35" s="18"/>
      <c r="AFV35" s="18"/>
      <c r="AFW35" s="18"/>
      <c r="AFX35" s="18"/>
      <c r="AFY35" s="18"/>
      <c r="AFZ35" s="18"/>
      <c r="AGA35" s="18"/>
      <c r="AGB35" s="18"/>
      <c r="AGC35" s="18"/>
      <c r="AGD35" s="18"/>
      <c r="AGE35" s="18"/>
      <c r="AGF35" s="18"/>
      <c r="AGG35" s="18"/>
      <c r="AGH35" s="18"/>
      <c r="AGI35" s="18"/>
      <c r="AGJ35" s="18"/>
      <c r="AGK35" s="18"/>
      <c r="AGL35" s="18"/>
      <c r="AGM35" s="18"/>
      <c r="AGN35" s="18"/>
      <c r="AGO35" s="18"/>
      <c r="AGP35" s="18"/>
      <c r="AGQ35" s="18"/>
      <c r="AGR35" s="18"/>
      <c r="AGS35" s="18"/>
      <c r="AGT35" s="18"/>
      <c r="AGU35" s="18"/>
      <c r="AGV35" s="18"/>
      <c r="AGW35" s="18"/>
      <c r="AGX35" s="18"/>
      <c r="AGY35" s="18"/>
      <c r="AGZ35" s="18"/>
      <c r="AHA35" s="18"/>
      <c r="AHB35" s="18"/>
      <c r="AHC35" s="18"/>
      <c r="AHD35" s="18"/>
      <c r="AHE35" s="18"/>
      <c r="AHF35" s="18"/>
      <c r="AHG35" s="18"/>
      <c r="AHH35" s="18"/>
      <c r="AHI35" s="18"/>
      <c r="AHJ35" s="18"/>
      <c r="AHK35" s="18"/>
      <c r="AHL35" s="18"/>
      <c r="AHM35" s="18"/>
      <c r="AHN35" s="18"/>
      <c r="AHO35" s="18"/>
      <c r="AHP35" s="18"/>
      <c r="AHQ35" s="18"/>
      <c r="AHR35" s="18"/>
      <c r="AHS35" s="18"/>
      <c r="AHT35" s="18"/>
      <c r="AHU35" s="18"/>
      <c r="AHV35" s="18"/>
      <c r="AHW35" s="18"/>
      <c r="AHX35" s="18"/>
      <c r="AHY35" s="18"/>
      <c r="AHZ35" s="18"/>
      <c r="AIA35" s="18"/>
      <c r="AIB35" s="18"/>
      <c r="AIC35" s="18"/>
      <c r="AID35" s="18"/>
      <c r="AIE35" s="18"/>
      <c r="AIF35" s="18"/>
      <c r="AIG35" s="18"/>
      <c r="AIH35" s="18"/>
      <c r="AII35" s="18"/>
      <c r="AIJ35" s="18"/>
      <c r="AIK35" s="18"/>
      <c r="AIL35" s="18"/>
      <c r="AIM35" s="18"/>
      <c r="AIN35" s="18"/>
      <c r="AIO35" s="18"/>
      <c r="AIP35" s="18"/>
      <c r="AIQ35" s="18"/>
      <c r="AIR35" s="18"/>
      <c r="AIS35" s="18"/>
      <c r="AIT35" s="18"/>
      <c r="AIU35" s="18"/>
      <c r="AIV35" s="18"/>
      <c r="AIW35" s="18"/>
      <c r="AIX35" s="18"/>
      <c r="AIY35" s="18"/>
      <c r="AIZ35" s="18"/>
      <c r="AJA35" s="18"/>
      <c r="AJB35" s="18"/>
      <c r="AJC35" s="18"/>
      <c r="AJD35" s="18"/>
      <c r="AJE35" s="18"/>
      <c r="AJF35" s="18"/>
      <c r="AJG35" s="18"/>
      <c r="AJH35" s="18"/>
      <c r="AJI35" s="18"/>
      <c r="AJJ35" s="18"/>
      <c r="AJK35" s="18"/>
      <c r="AJL35" s="18"/>
      <c r="AJM35" s="18"/>
      <c r="AJN35" s="18"/>
      <c r="AJO35" s="18"/>
      <c r="AJP35" s="18"/>
      <c r="AJQ35" s="18"/>
      <c r="AJR35" s="18"/>
      <c r="AJS35" s="18"/>
      <c r="AJT35" s="18"/>
      <c r="AJU35" s="18"/>
      <c r="AJV35" s="18"/>
      <c r="AJW35" s="18"/>
      <c r="AJX35" s="18"/>
      <c r="AJY35" s="18"/>
      <c r="AJZ35" s="18"/>
      <c r="AKA35" s="18"/>
      <c r="AKB35" s="18"/>
      <c r="AKC35" s="18"/>
      <c r="AKD35" s="18"/>
      <c r="AKE35" s="18"/>
      <c r="AKF35" s="18"/>
      <c r="AKG35" s="18"/>
      <c r="AKH35" s="18"/>
      <c r="AKI35" s="18"/>
      <c r="AKJ35" s="18"/>
      <c r="AKK35" s="18"/>
      <c r="AKL35" s="18"/>
      <c r="AKM35" s="18"/>
      <c r="AKN35" s="18"/>
      <c r="AKO35" s="18"/>
      <c r="AKP35" s="18"/>
      <c r="AKQ35" s="18"/>
      <c r="AKR35" s="18"/>
      <c r="AKS35" s="18"/>
      <c r="AKT35" s="18"/>
      <c r="AKU35" s="18"/>
      <c r="AKV35" s="18"/>
      <c r="AKW35" s="18"/>
      <c r="AKX35" s="18"/>
      <c r="AKY35" s="18"/>
      <c r="AKZ35" s="18"/>
      <c r="ALA35" s="18"/>
      <c r="ALB35" s="18"/>
      <c r="ALC35" s="18"/>
      <c r="ALD35" s="18"/>
      <c r="ALE35" s="18"/>
      <c r="ALF35" s="18"/>
      <c r="ALG35" s="18"/>
      <c r="ALH35" s="18"/>
      <c r="ALI35" s="18"/>
      <c r="ALJ35" s="18"/>
      <c r="ALK35" s="18"/>
      <c r="ALL35" s="18"/>
      <c r="ALM35" s="18"/>
      <c r="ALN35" s="18"/>
      <c r="ALO35" s="18"/>
      <c r="ALP35" s="18"/>
      <c r="ALQ35" s="18"/>
      <c r="ALR35" s="18"/>
      <c r="ALS35" s="18"/>
      <c r="ALT35" s="18"/>
      <c r="ALU35" s="18"/>
      <c r="ALV35" s="18"/>
      <c r="ALW35" s="18"/>
      <c r="ALX35" s="18"/>
      <c r="ALY35" s="18"/>
      <c r="ALZ35" s="18"/>
      <c r="AMA35" s="18"/>
      <c r="AMB35" s="18"/>
      <c r="AMC35" s="18"/>
      <c r="AMD35" s="18"/>
      <c r="AME35" s="18"/>
      <c r="AMF35" s="18"/>
      <c r="AMG35" s="18"/>
      <c r="AMH35" s="18"/>
    </row>
  </sheetData>
  <mergeCells count="4">
    <mergeCell ref="D14:F14"/>
    <mergeCell ref="K15:L15"/>
    <mergeCell ref="G14:H14"/>
    <mergeCell ref="C14:C15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MK18"/>
  <sheetViews>
    <sheetView workbookViewId="0"/>
  </sheetViews>
  <sheetFormatPr baseColWidth="10" defaultColWidth="10.625" defaultRowHeight="14.25" x14ac:dyDescent="0.2"/>
  <cols>
    <col min="1" max="2" width="9.875" style="12" customWidth="1"/>
    <col min="3" max="3" width="11.875" style="12" customWidth="1"/>
    <col min="4" max="1025" width="9.875" style="12" customWidth="1"/>
    <col min="1026" max="16384" width="10.625" style="18"/>
  </cols>
  <sheetData>
    <row r="6" spans="1:1025" x14ac:dyDescent="0.2">
      <c r="A6" s="18"/>
      <c r="B6" s="18"/>
      <c r="E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</row>
    <row r="11" spans="1:1025" ht="15" x14ac:dyDescent="0.2">
      <c r="A11" s="18"/>
      <c r="B11" s="18"/>
      <c r="C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</row>
    <row r="13" spans="1:1025" ht="15" x14ac:dyDescent="0.2">
      <c r="A13" s="18"/>
      <c r="B13" s="18"/>
      <c r="C13" s="55" t="s">
        <v>9</v>
      </c>
      <c r="D13" s="55"/>
      <c r="E13" s="55"/>
      <c r="F13" s="55"/>
      <c r="G13" s="55"/>
      <c r="H13" s="55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</row>
    <row r="15" spans="1:1025" ht="15" x14ac:dyDescent="0.2">
      <c r="A15" s="18"/>
      <c r="B15" s="18"/>
      <c r="C15" s="55" t="s">
        <v>10</v>
      </c>
      <c r="D15" s="55"/>
      <c r="E15" s="55"/>
      <c r="F15" s="55"/>
      <c r="G15" s="55"/>
      <c r="H15" s="55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</row>
    <row r="17" spans="3:10" s="18" customFormat="1" ht="15" x14ac:dyDescent="0.2">
      <c r="C17" s="55" t="s">
        <v>11</v>
      </c>
      <c r="D17" s="55"/>
      <c r="E17" s="55"/>
      <c r="F17" s="55"/>
      <c r="G17" s="55"/>
      <c r="H17" s="12"/>
      <c r="I17" s="12"/>
      <c r="J17" s="12"/>
    </row>
    <row r="18" spans="3:10" s="18" customFormat="1" x14ac:dyDescent="0.2">
      <c r="C18" s="12"/>
      <c r="D18" s="12"/>
      <c r="E18" s="12"/>
      <c r="F18" s="12"/>
      <c r="G18" s="12"/>
      <c r="H18" s="12"/>
      <c r="I18" s="12"/>
      <c r="J18" s="20"/>
    </row>
  </sheetData>
  <mergeCells count="3">
    <mergeCell ref="C13:H13"/>
    <mergeCell ref="C15:H15"/>
    <mergeCell ref="C17:G17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ML34"/>
  <sheetViews>
    <sheetView zoomScaleNormal="100" workbookViewId="0"/>
  </sheetViews>
  <sheetFormatPr baseColWidth="10" defaultColWidth="10.625" defaultRowHeight="14.25" x14ac:dyDescent="0.2"/>
  <cols>
    <col min="1" max="2" width="10.625" style="11"/>
    <col min="3" max="3" width="32.5" style="12" customWidth="1"/>
    <col min="4" max="5" width="10.625" style="12" customWidth="1"/>
    <col min="6" max="6" width="12.375" style="12" customWidth="1"/>
    <col min="7" max="7" width="11.125" style="12" customWidth="1"/>
    <col min="8" max="8" width="10.625" style="12" customWidth="1"/>
    <col min="9" max="9" width="12.625" style="12" customWidth="1"/>
    <col min="10" max="1026" width="10.625" style="12" customWidth="1"/>
    <col min="1027" max="16384" width="10.625" style="11"/>
  </cols>
  <sheetData>
    <row r="12" spans="2:1026" ht="15" x14ac:dyDescent="0.2">
      <c r="C12" s="28"/>
      <c r="D12" s="27"/>
      <c r="E12" s="27"/>
      <c r="F12" s="26"/>
      <c r="O1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</row>
    <row r="13" spans="2:1026" ht="18.95" customHeight="1" x14ac:dyDescent="0.2">
      <c r="B13" s="29"/>
      <c r="C13" s="58" t="s">
        <v>12</v>
      </c>
      <c r="D13" s="60" t="s">
        <v>13</v>
      </c>
      <c r="E13" s="60" t="s">
        <v>14</v>
      </c>
      <c r="F13" s="62" t="s">
        <v>15</v>
      </c>
      <c r="G13" s="56" t="s">
        <v>78</v>
      </c>
      <c r="H13" s="57"/>
      <c r="I13" s="25"/>
    </row>
    <row r="14" spans="2:1026" ht="28.5" customHeight="1" x14ac:dyDescent="0.25">
      <c r="B14" s="29"/>
      <c r="C14" s="59"/>
      <c r="D14" s="61"/>
      <c r="E14" s="61"/>
      <c r="F14" s="62"/>
      <c r="G14" s="24" t="s">
        <v>79</v>
      </c>
      <c r="H14" s="34" t="s">
        <v>80</v>
      </c>
      <c r="I14" s="33"/>
      <c r="J14" s="10"/>
      <c r="K14" s="10"/>
      <c r="L14" s="10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</row>
    <row r="15" spans="2:1026" ht="15.75" thickBot="1" x14ac:dyDescent="0.3">
      <c r="B15" s="29"/>
      <c r="C15" s="43" t="s">
        <v>16</v>
      </c>
      <c r="D15" s="31">
        <v>12477</v>
      </c>
      <c r="E15" s="31">
        <v>879</v>
      </c>
      <c r="F15" s="32">
        <f>SUM(D15:E15)</f>
        <v>13356</v>
      </c>
      <c r="G15" s="35">
        <f>(D15/$F15)*100</f>
        <v>93.418688230008982</v>
      </c>
      <c r="H15" s="36">
        <f>(E15/$F15)*100</f>
        <v>6.5813117699910144</v>
      </c>
      <c r="I15" s="10"/>
      <c r="J15" s="10"/>
      <c r="K15" s="10"/>
      <c r="L15" s="10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</row>
    <row r="16" spans="2:1026" ht="15.75" thickBot="1" x14ac:dyDescent="0.3">
      <c r="B16" s="29"/>
      <c r="C16" s="44" t="s">
        <v>17</v>
      </c>
      <c r="D16" s="31">
        <v>1803</v>
      </c>
      <c r="E16" s="31">
        <v>97</v>
      </c>
      <c r="F16" s="32">
        <f t="shared" ref="F16:F34" si="0">SUM(D16:E16)</f>
        <v>1900</v>
      </c>
      <c r="G16" s="35">
        <f t="shared" ref="G16:H33" si="1">(D16/$F16)*100</f>
        <v>94.89473684210526</v>
      </c>
      <c r="H16" s="36">
        <f t="shared" si="1"/>
        <v>5.1052631578947372</v>
      </c>
      <c r="I16" s="10"/>
      <c r="J16" s="10"/>
      <c r="K16" s="10"/>
      <c r="L16" s="10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</row>
    <row r="17" spans="2:1026" ht="15.75" thickBot="1" x14ac:dyDescent="0.3">
      <c r="B17" s="29"/>
      <c r="C17" s="44" t="s">
        <v>18</v>
      </c>
      <c r="D17" s="31">
        <v>1026</v>
      </c>
      <c r="E17" s="31">
        <v>118</v>
      </c>
      <c r="F17" s="32">
        <f t="shared" si="0"/>
        <v>1144</v>
      </c>
      <c r="G17" s="35">
        <f t="shared" si="1"/>
        <v>89.685314685314694</v>
      </c>
      <c r="H17" s="36">
        <f t="shared" si="1"/>
        <v>10.314685314685315</v>
      </c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  <c r="AML17" s="11"/>
    </row>
    <row r="18" spans="2:1026" ht="15.75" thickBot="1" x14ac:dyDescent="0.3">
      <c r="B18" s="29"/>
      <c r="C18" s="44" t="s">
        <v>19</v>
      </c>
      <c r="D18" s="31">
        <v>1416</v>
      </c>
      <c r="E18" s="31">
        <v>132</v>
      </c>
      <c r="F18" s="32">
        <f t="shared" si="0"/>
        <v>1548</v>
      </c>
      <c r="G18" s="35">
        <f t="shared" si="1"/>
        <v>91.472868217054256</v>
      </c>
      <c r="H18" s="36">
        <f t="shared" si="1"/>
        <v>8.5271317829457356</v>
      </c>
      <c r="I18" s="10"/>
      <c r="J18" s="10"/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</row>
    <row r="19" spans="2:1026" ht="15.75" thickBot="1" x14ac:dyDescent="0.3">
      <c r="B19" s="29"/>
      <c r="C19" s="44" t="s">
        <v>20</v>
      </c>
      <c r="D19" s="31">
        <v>3060</v>
      </c>
      <c r="E19" s="31">
        <v>248</v>
      </c>
      <c r="F19" s="32">
        <f t="shared" si="0"/>
        <v>3308</v>
      </c>
      <c r="G19" s="35">
        <f t="shared" si="1"/>
        <v>92.503022974607021</v>
      </c>
      <c r="H19" s="36">
        <f t="shared" si="1"/>
        <v>7.4969770253929866</v>
      </c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</row>
    <row r="20" spans="2:1026" ht="15.75" thickBot="1" x14ac:dyDescent="0.3">
      <c r="B20" s="29"/>
      <c r="C20" s="44" t="s">
        <v>21</v>
      </c>
      <c r="D20" s="31">
        <v>562</v>
      </c>
      <c r="E20" s="31">
        <v>36</v>
      </c>
      <c r="F20" s="32">
        <f t="shared" si="0"/>
        <v>598</v>
      </c>
      <c r="G20" s="35">
        <f t="shared" si="1"/>
        <v>93.979933110367895</v>
      </c>
      <c r="H20" s="36">
        <f t="shared" si="1"/>
        <v>6.0200668896321075</v>
      </c>
      <c r="I20" s="10"/>
      <c r="J20" s="10"/>
      <c r="K20" s="10"/>
      <c r="L20" s="1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</row>
    <row r="21" spans="2:1026" ht="15.75" thickBot="1" x14ac:dyDescent="0.3">
      <c r="B21" s="29"/>
      <c r="C21" s="44" t="s">
        <v>22</v>
      </c>
      <c r="D21" s="31">
        <v>3478</v>
      </c>
      <c r="E21" s="31">
        <v>260</v>
      </c>
      <c r="F21" s="32">
        <f t="shared" si="0"/>
        <v>3738</v>
      </c>
      <c r="G21" s="35">
        <f t="shared" si="1"/>
        <v>93.044408774745861</v>
      </c>
      <c r="H21" s="36">
        <f t="shared" si="1"/>
        <v>6.955591225254147</v>
      </c>
      <c r="I21" s="10"/>
      <c r="J21" s="10"/>
      <c r="K21" s="10"/>
      <c r="L21" s="10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  <c r="AML21" s="11"/>
    </row>
    <row r="22" spans="2:1026" ht="15.75" thickBot="1" x14ac:dyDescent="0.3">
      <c r="B22" s="29"/>
      <c r="C22" s="44" t="s">
        <v>23</v>
      </c>
      <c r="D22" s="31">
        <v>1695</v>
      </c>
      <c r="E22" s="31">
        <v>34</v>
      </c>
      <c r="F22" s="32">
        <f t="shared" si="0"/>
        <v>1729</v>
      </c>
      <c r="G22" s="35">
        <f t="shared" si="1"/>
        <v>98.033545401966464</v>
      </c>
      <c r="H22" s="36">
        <f t="shared" si="1"/>
        <v>1.9664545980335453</v>
      </c>
      <c r="I22" s="10"/>
      <c r="J22" s="10"/>
      <c r="K22" s="10"/>
      <c r="L22" s="1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  <c r="AML22" s="11"/>
    </row>
    <row r="23" spans="2:1026" ht="15.75" thickBot="1" x14ac:dyDescent="0.3">
      <c r="B23" s="29"/>
      <c r="C23" s="44" t="s">
        <v>24</v>
      </c>
      <c r="D23" s="31">
        <v>7826</v>
      </c>
      <c r="E23" s="31">
        <v>562</v>
      </c>
      <c r="F23" s="32">
        <f t="shared" si="0"/>
        <v>8388</v>
      </c>
      <c r="G23" s="35">
        <f t="shared" si="1"/>
        <v>93.299952312827855</v>
      </c>
      <c r="H23" s="36">
        <f t="shared" si="1"/>
        <v>6.7000476871721499</v>
      </c>
      <c r="I23" s="10"/>
      <c r="J23" s="10"/>
      <c r="K23" s="10"/>
      <c r="L23" s="10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  <c r="AML23" s="11"/>
    </row>
    <row r="24" spans="2:1026" ht="15.75" thickBot="1" x14ac:dyDescent="0.3">
      <c r="B24" s="29"/>
      <c r="C24" s="44" t="s">
        <v>25</v>
      </c>
      <c r="D24" s="31">
        <v>6040</v>
      </c>
      <c r="E24" s="31">
        <v>585</v>
      </c>
      <c r="F24" s="32">
        <f t="shared" si="0"/>
        <v>6625</v>
      </c>
      <c r="G24" s="35">
        <f t="shared" si="1"/>
        <v>91.169811320754718</v>
      </c>
      <c r="H24" s="36">
        <f t="shared" si="1"/>
        <v>8.8301886792452837</v>
      </c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  <c r="AML24" s="11"/>
    </row>
    <row r="25" spans="2:1026" ht="15.75" thickBot="1" x14ac:dyDescent="0.3">
      <c r="B25" s="29"/>
      <c r="C25" s="44" t="s">
        <v>26</v>
      </c>
      <c r="D25" s="31">
        <v>981</v>
      </c>
      <c r="E25" s="31">
        <v>73</v>
      </c>
      <c r="F25" s="32">
        <f t="shared" si="0"/>
        <v>1054</v>
      </c>
      <c r="G25" s="35">
        <f t="shared" si="1"/>
        <v>93.074003795066417</v>
      </c>
      <c r="H25" s="36">
        <f t="shared" si="1"/>
        <v>6.9259962049335861</v>
      </c>
      <c r="I25" s="10"/>
      <c r="J25" s="10"/>
      <c r="K25" s="10"/>
      <c r="L25" s="10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  <c r="AML25" s="11"/>
    </row>
    <row r="26" spans="2:1026" ht="15.75" thickBot="1" x14ac:dyDescent="0.3">
      <c r="B26" s="29"/>
      <c r="C26" s="44" t="s">
        <v>27</v>
      </c>
      <c r="D26" s="31">
        <v>2980</v>
      </c>
      <c r="E26" s="31">
        <v>208</v>
      </c>
      <c r="F26" s="32">
        <f t="shared" si="0"/>
        <v>3188</v>
      </c>
      <c r="G26" s="35">
        <f t="shared" si="1"/>
        <v>93.475533249686322</v>
      </c>
      <c r="H26" s="36">
        <f t="shared" si="1"/>
        <v>6.5244667503136764</v>
      </c>
      <c r="I26" s="10"/>
      <c r="J26" s="10"/>
      <c r="K26" s="10"/>
      <c r="L26" s="10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  <c r="AML26" s="11"/>
    </row>
    <row r="27" spans="2:1026" ht="15.75" thickBot="1" x14ac:dyDescent="0.3">
      <c r="B27" s="29"/>
      <c r="C27" s="44" t="s">
        <v>28</v>
      </c>
      <c r="D27" s="31">
        <v>6846</v>
      </c>
      <c r="E27" s="31">
        <v>803</v>
      </c>
      <c r="F27" s="32">
        <f t="shared" si="0"/>
        <v>7649</v>
      </c>
      <c r="G27" s="35">
        <f t="shared" si="1"/>
        <v>89.501895672636948</v>
      </c>
      <c r="H27" s="36">
        <f t="shared" si="1"/>
        <v>10.498104327363054</v>
      </c>
      <c r="I27" s="10"/>
      <c r="J27" s="10"/>
      <c r="K27" s="10"/>
      <c r="L27" s="1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  <c r="AML27" s="11"/>
    </row>
    <row r="28" spans="2:1026" ht="15.75" thickBot="1" x14ac:dyDescent="0.3">
      <c r="B28" s="29"/>
      <c r="C28" s="44" t="s">
        <v>29</v>
      </c>
      <c r="D28" s="31">
        <v>1637</v>
      </c>
      <c r="E28" s="31">
        <v>108</v>
      </c>
      <c r="F28" s="32">
        <f t="shared" si="0"/>
        <v>1745</v>
      </c>
      <c r="G28" s="35">
        <f t="shared" si="1"/>
        <v>93.810888252148999</v>
      </c>
      <c r="H28" s="36">
        <f t="shared" si="1"/>
        <v>6.1891117478510029</v>
      </c>
      <c r="I28" s="10"/>
      <c r="J28" s="10"/>
      <c r="K28" s="10"/>
      <c r="L28" s="10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</row>
    <row r="29" spans="2:1026" ht="15.75" thickBot="1" x14ac:dyDescent="0.3">
      <c r="B29" s="29"/>
      <c r="C29" s="44" t="s">
        <v>30</v>
      </c>
      <c r="D29" s="31">
        <v>277</v>
      </c>
      <c r="E29" s="31">
        <v>30</v>
      </c>
      <c r="F29" s="32">
        <f t="shared" si="0"/>
        <v>307</v>
      </c>
      <c r="G29" s="35">
        <f t="shared" si="1"/>
        <v>90.22801302931596</v>
      </c>
      <c r="H29" s="36">
        <f t="shared" si="1"/>
        <v>9.7719869706840399</v>
      </c>
      <c r="I29" s="10"/>
      <c r="J29" s="10"/>
      <c r="K29" s="10"/>
      <c r="L29" s="10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  <c r="AML29" s="11"/>
    </row>
    <row r="30" spans="2:1026" ht="15.75" thickBot="1" x14ac:dyDescent="0.3">
      <c r="B30" s="29"/>
      <c r="C30" s="44" t="s">
        <v>31</v>
      </c>
      <c r="D30" s="31">
        <v>1142</v>
      </c>
      <c r="E30" s="31">
        <v>140</v>
      </c>
      <c r="F30" s="32">
        <f t="shared" si="0"/>
        <v>1282</v>
      </c>
      <c r="G30" s="35">
        <f t="shared" si="1"/>
        <v>89.079563182527295</v>
      </c>
      <c r="H30" s="36">
        <f t="shared" si="1"/>
        <v>10.9204368174727</v>
      </c>
      <c r="I30" s="10"/>
      <c r="J30" s="10"/>
      <c r="K30" s="10"/>
      <c r="L30" s="10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  <c r="AML30" s="11"/>
    </row>
    <row r="31" spans="2:1026" ht="15.75" thickBot="1" x14ac:dyDescent="0.3">
      <c r="B31" s="29"/>
      <c r="C31" s="44" t="s">
        <v>32</v>
      </c>
      <c r="D31" s="31">
        <v>277</v>
      </c>
      <c r="E31" s="31">
        <v>13</v>
      </c>
      <c r="F31" s="32">
        <f t="shared" si="0"/>
        <v>290</v>
      </c>
      <c r="G31" s="35">
        <f t="shared" si="1"/>
        <v>95.517241379310349</v>
      </c>
      <c r="H31" s="36">
        <f t="shared" si="1"/>
        <v>4.4827586206896548</v>
      </c>
      <c r="I31" s="10"/>
      <c r="J31" s="10"/>
      <c r="K31" s="10"/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  <c r="AML31" s="11"/>
    </row>
    <row r="32" spans="2:1026" ht="15.75" thickBot="1" x14ac:dyDescent="0.3">
      <c r="B32" s="29"/>
      <c r="C32" s="44" t="s">
        <v>33</v>
      </c>
      <c r="D32" s="31">
        <v>367</v>
      </c>
      <c r="E32" s="31">
        <v>36</v>
      </c>
      <c r="F32" s="32">
        <f t="shared" si="0"/>
        <v>403</v>
      </c>
      <c r="G32" s="35">
        <f t="shared" si="1"/>
        <v>91.066997518610421</v>
      </c>
      <c r="H32" s="36">
        <f t="shared" si="1"/>
        <v>8.9330024813895772</v>
      </c>
      <c r="I32" s="10"/>
      <c r="J32" s="10"/>
      <c r="K32" s="10"/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  <c r="AML32" s="11"/>
    </row>
    <row r="33" spans="2:1026" ht="15.75" thickBot="1" x14ac:dyDescent="0.3">
      <c r="B33" s="29"/>
      <c r="C33" s="44" t="s">
        <v>34</v>
      </c>
      <c r="D33" s="31">
        <v>254</v>
      </c>
      <c r="E33" s="31">
        <v>11</v>
      </c>
      <c r="F33" s="32">
        <f t="shared" si="0"/>
        <v>265</v>
      </c>
      <c r="G33" s="35">
        <f t="shared" si="1"/>
        <v>95.84905660377359</v>
      </c>
      <c r="H33" s="36">
        <f t="shared" si="1"/>
        <v>4.1509433962264151</v>
      </c>
      <c r="I33" s="10"/>
      <c r="J33" s="10"/>
      <c r="K33" s="10"/>
      <c r="L33" s="10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1"/>
      <c r="AMK33" s="11"/>
      <c r="AML33" s="11"/>
    </row>
    <row r="34" spans="2:1026" ht="15.75" thickBot="1" x14ac:dyDescent="0.3">
      <c r="B34" s="29"/>
      <c r="C34" s="45" t="s">
        <v>35</v>
      </c>
      <c r="D34" s="23">
        <f>SUM(D15:D33)</f>
        <v>54144</v>
      </c>
      <c r="E34" s="23">
        <f>SUM(E15:E33)</f>
        <v>4373</v>
      </c>
      <c r="F34" s="23">
        <f t="shared" si="0"/>
        <v>58517</v>
      </c>
      <c r="G34" s="37">
        <f>(D34/$F34)*100</f>
        <v>92.526957978023489</v>
      </c>
      <c r="H34" s="37">
        <f>(E34/$F34)*100</f>
        <v>7.4730420219765197</v>
      </c>
      <c r="I34" s="10"/>
      <c r="J34" s="10"/>
      <c r="K34" s="10"/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  <c r="ALW34" s="11"/>
      <c r="ALX34" s="11"/>
      <c r="ALY34" s="11"/>
      <c r="ALZ34" s="11"/>
      <c r="AMA34" s="11"/>
      <c r="AMB34" s="11"/>
      <c r="AMC34" s="11"/>
      <c r="AMD34" s="11"/>
      <c r="AME34" s="11"/>
      <c r="AMF34" s="11"/>
      <c r="AMG34" s="11"/>
      <c r="AMH34" s="11"/>
      <c r="AMI34" s="11"/>
      <c r="AMJ34" s="11"/>
      <c r="AMK34" s="11"/>
      <c r="AML34" s="11"/>
    </row>
  </sheetData>
  <mergeCells count="5">
    <mergeCell ref="G13:H13"/>
    <mergeCell ref="C13:C14"/>
    <mergeCell ref="D13:D14"/>
    <mergeCell ref="E13:E14"/>
    <mergeCell ref="F13:F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D34:E34 F34:H34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MK19"/>
  <sheetViews>
    <sheetView workbookViewId="0"/>
  </sheetViews>
  <sheetFormatPr baseColWidth="10" defaultColWidth="10.625" defaultRowHeight="14.25" x14ac:dyDescent="0.2"/>
  <cols>
    <col min="1" max="2" width="10.625" style="11"/>
    <col min="3" max="3" width="29.125" style="12" customWidth="1"/>
    <col min="4" max="6" width="10.625" style="12" customWidth="1"/>
    <col min="7" max="7" width="12.375" style="12" customWidth="1"/>
    <col min="8" max="8" width="11.375" style="12" customWidth="1"/>
    <col min="9" max="1025" width="10.625" style="12" customWidth="1"/>
    <col min="1026" max="16384" width="10.625" style="11"/>
  </cols>
  <sheetData>
    <row r="12" spans="2:1025" ht="15" x14ac:dyDescent="0.2">
      <c r="C12" s="28"/>
      <c r="D12" s="27"/>
      <c r="E12" s="27"/>
      <c r="F12" s="2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</row>
    <row r="13" spans="2:1025" ht="24" customHeight="1" x14ac:dyDescent="0.2">
      <c r="C13" s="58" t="s">
        <v>81</v>
      </c>
      <c r="D13" s="60" t="s">
        <v>13</v>
      </c>
      <c r="E13" s="60" t="s">
        <v>14</v>
      </c>
      <c r="F13" s="62" t="s">
        <v>15</v>
      </c>
      <c r="G13" s="56" t="s">
        <v>78</v>
      </c>
      <c r="H13" s="57"/>
    </row>
    <row r="14" spans="2:1025" ht="24.95" customHeight="1" x14ac:dyDescent="0.25">
      <c r="C14" s="59"/>
      <c r="D14" s="61"/>
      <c r="E14" s="61"/>
      <c r="F14" s="62"/>
      <c r="G14" s="24" t="s">
        <v>13</v>
      </c>
      <c r="H14" s="34" t="s">
        <v>14</v>
      </c>
      <c r="I14" s="10"/>
      <c r="J14" s="10"/>
      <c r="K14" s="10"/>
      <c r="L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3" t="s">
        <v>37</v>
      </c>
      <c r="D15" s="31">
        <v>8750</v>
      </c>
      <c r="E15" s="31">
        <v>702</v>
      </c>
      <c r="F15" s="32">
        <v>9452</v>
      </c>
      <c r="G15" s="35">
        <f>(D15/$F15)*100</f>
        <v>92.573000423190848</v>
      </c>
      <c r="H15" s="36">
        <f>(E15/$F15)*100</f>
        <v>7.4269995768091412</v>
      </c>
      <c r="I15" s="10"/>
      <c r="J15" s="10"/>
      <c r="K15" s="10"/>
      <c r="L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38</v>
      </c>
      <c r="D16" s="31">
        <v>44160</v>
      </c>
      <c r="E16" s="31">
        <v>3601</v>
      </c>
      <c r="F16" s="32">
        <v>47761</v>
      </c>
      <c r="G16" s="35">
        <f t="shared" ref="G16:H18" si="0">(D16/$F16)*100</f>
        <v>92.460375620275954</v>
      </c>
      <c r="H16" s="36">
        <f t="shared" si="0"/>
        <v>7.5396243797240432</v>
      </c>
      <c r="I16" s="10"/>
      <c r="J16" s="10"/>
      <c r="K16" s="10"/>
      <c r="L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39</v>
      </c>
      <c r="D17" s="31">
        <v>529</v>
      </c>
      <c r="E17" s="31">
        <v>45</v>
      </c>
      <c r="F17" s="32">
        <v>574</v>
      </c>
      <c r="G17" s="35">
        <f t="shared" si="0"/>
        <v>92.160278745644604</v>
      </c>
      <c r="H17" s="36">
        <f t="shared" si="0"/>
        <v>7.8397212543553998</v>
      </c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15.75" thickBot="1" x14ac:dyDescent="0.3">
      <c r="B18" s="29"/>
      <c r="C18" s="44" t="s">
        <v>40</v>
      </c>
      <c r="D18" s="31">
        <v>705</v>
      </c>
      <c r="E18" s="31">
        <v>25</v>
      </c>
      <c r="F18" s="32">
        <v>730</v>
      </c>
      <c r="G18" s="35">
        <f t="shared" si="0"/>
        <v>96.575342465753423</v>
      </c>
      <c r="H18" s="36">
        <f t="shared" si="0"/>
        <v>3.4246575342465753</v>
      </c>
      <c r="I18" s="10"/>
      <c r="J18" s="10"/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5" t="s">
        <v>36</v>
      </c>
      <c r="D19" s="23">
        <f>SUM(D15:D18)</f>
        <v>54144</v>
      </c>
      <c r="E19" s="23">
        <f>SUM(E15:E18)</f>
        <v>4373</v>
      </c>
      <c r="F19" s="23">
        <f>SUM(F15:F18)</f>
        <v>58517</v>
      </c>
      <c r="G19" s="37">
        <f>(D19/$F19)*100</f>
        <v>92.526957978023489</v>
      </c>
      <c r="H19" s="37">
        <f>(E19/$F19)*100</f>
        <v>7.4730420219765197</v>
      </c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</sheetData>
  <mergeCells count="5">
    <mergeCell ref="G13:H13"/>
    <mergeCell ref="C13:C14"/>
    <mergeCell ref="D13:D14"/>
    <mergeCell ref="E13:E14"/>
    <mergeCell ref="F13:F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G19:H19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19"/>
  <sheetViews>
    <sheetView workbookViewId="0"/>
  </sheetViews>
  <sheetFormatPr baseColWidth="10" defaultColWidth="10.625" defaultRowHeight="14.25" x14ac:dyDescent="0.2"/>
  <cols>
    <col min="1" max="2" width="10.625" style="11"/>
    <col min="3" max="3" width="19.5" style="12" customWidth="1"/>
    <col min="4" max="6" width="10.625" style="12" customWidth="1"/>
    <col min="7" max="7" width="12.5" style="12" customWidth="1"/>
    <col min="8" max="8" width="12.12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thickBot="1" x14ac:dyDescent="0.25">
      <c r="C12" s="27"/>
      <c r="D12" s="27"/>
      <c r="E12" s="27"/>
      <c r="F12" s="27"/>
      <c r="G12" s="27"/>
      <c r="H12" s="27"/>
    </row>
    <row r="13" spans="2:1025" ht="20.100000000000001" customHeight="1" x14ac:dyDescent="0.2">
      <c r="B13" s="29"/>
      <c r="C13" s="63" t="s">
        <v>38</v>
      </c>
      <c r="D13" s="65" t="s">
        <v>13</v>
      </c>
      <c r="E13" s="65" t="s">
        <v>14</v>
      </c>
      <c r="F13" s="65" t="s">
        <v>15</v>
      </c>
      <c r="G13" s="67" t="s">
        <v>78</v>
      </c>
      <c r="H13" s="68"/>
      <c r="I13" s="25"/>
    </row>
    <row r="14" spans="2:1025" ht="29.1" customHeight="1" thickBot="1" x14ac:dyDescent="0.3">
      <c r="B14" s="29"/>
      <c r="C14" s="64"/>
      <c r="D14" s="66"/>
      <c r="E14" s="66"/>
      <c r="F14" s="66"/>
      <c r="G14" s="38" t="s">
        <v>13</v>
      </c>
      <c r="H14" s="39" t="s">
        <v>14</v>
      </c>
      <c r="I14" s="25"/>
      <c r="J14" s="10"/>
      <c r="K14" s="10"/>
      <c r="L14" s="10"/>
      <c r="M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s="17" customFormat="1" ht="15.75" thickBot="1" x14ac:dyDescent="0.3">
      <c r="C15" s="30" t="s">
        <v>41</v>
      </c>
      <c r="D15" s="31">
        <v>846</v>
      </c>
      <c r="E15" s="31">
        <v>59</v>
      </c>
      <c r="F15" s="31">
        <f>SUM(D15:E15)</f>
        <v>905</v>
      </c>
      <c r="G15" s="35">
        <f>(D15/$F15)*100</f>
        <v>93.480662983425418</v>
      </c>
      <c r="H15" s="35">
        <f>(E15/$F15)*100</f>
        <v>6.5193370165745863</v>
      </c>
      <c r="I15" s="12"/>
      <c r="J15" s="10"/>
      <c r="K15" s="10"/>
      <c r="L15" s="10"/>
      <c r="M15" s="10"/>
    </row>
    <row r="16" spans="2:1025" s="17" customFormat="1" ht="15.75" thickBot="1" x14ac:dyDescent="0.3">
      <c r="C16" s="21" t="s">
        <v>42</v>
      </c>
      <c r="D16" s="31">
        <v>33230</v>
      </c>
      <c r="E16" s="31">
        <v>2290</v>
      </c>
      <c r="F16" s="32">
        <f>SUM(D16:E16)</f>
        <v>35520</v>
      </c>
      <c r="G16" s="35">
        <f t="shared" ref="G16:H19" si="0">(D16/$F16)*100</f>
        <v>93.552927927927925</v>
      </c>
      <c r="H16" s="36">
        <f t="shared" si="0"/>
        <v>6.4470720720720713</v>
      </c>
      <c r="I16" s="12"/>
      <c r="J16" s="10"/>
      <c r="K16" s="10"/>
      <c r="L16" s="10"/>
      <c r="M16" s="10"/>
    </row>
    <row r="17" spans="3:1025" s="17" customFormat="1" ht="15.75" thickBot="1" x14ac:dyDescent="0.3">
      <c r="C17" s="21" t="s">
        <v>43</v>
      </c>
      <c r="D17" s="31">
        <v>7085</v>
      </c>
      <c r="E17" s="31">
        <v>962</v>
      </c>
      <c r="F17" s="32">
        <f>SUM(D17:E17)</f>
        <v>8047</v>
      </c>
      <c r="G17" s="35">
        <f t="shared" si="0"/>
        <v>88.045234248788375</v>
      </c>
      <c r="H17" s="36">
        <f t="shared" si="0"/>
        <v>11.954765751211632</v>
      </c>
      <c r="I17" s="12"/>
      <c r="J17" s="10"/>
      <c r="K17" s="10"/>
      <c r="L17" s="10"/>
      <c r="M17" s="10"/>
    </row>
    <row r="18" spans="3:1025" ht="15.75" thickBot="1" x14ac:dyDescent="0.3">
      <c r="C18" s="21" t="s">
        <v>44</v>
      </c>
      <c r="D18" s="31">
        <v>2999</v>
      </c>
      <c r="E18" s="31">
        <v>290</v>
      </c>
      <c r="F18" s="32">
        <f>SUM(D18:E18)</f>
        <v>3289</v>
      </c>
      <c r="G18" s="35">
        <f t="shared" si="0"/>
        <v>91.182730313165095</v>
      </c>
      <c r="H18" s="36">
        <f t="shared" si="0"/>
        <v>8.8172696868349032</v>
      </c>
      <c r="J18" s="10"/>
      <c r="K18" s="10"/>
      <c r="L18" s="10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3:1025" ht="15.75" thickBot="1" x14ac:dyDescent="0.3">
      <c r="C19" s="22" t="s">
        <v>36</v>
      </c>
      <c r="D19" s="23">
        <f>SUM(D15:D18)</f>
        <v>44160</v>
      </c>
      <c r="E19" s="23">
        <f>SUM(E15:E18)</f>
        <v>3601</v>
      </c>
      <c r="F19" s="23">
        <f>SUM(F15:F18)</f>
        <v>47761</v>
      </c>
      <c r="G19" s="37">
        <f t="shared" si="0"/>
        <v>92.460375620275954</v>
      </c>
      <c r="H19" s="37">
        <f t="shared" si="0"/>
        <v>7.5396243797240432</v>
      </c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ignoredErrors>
    <ignoredError sqref="D19:H1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22"/>
  <sheetViews>
    <sheetView workbookViewId="0"/>
  </sheetViews>
  <sheetFormatPr baseColWidth="10" defaultColWidth="10.625" defaultRowHeight="14.25" x14ac:dyDescent="0.2"/>
  <cols>
    <col min="1" max="2" width="10.625" style="11"/>
    <col min="3" max="3" width="26.375" style="12" customWidth="1"/>
    <col min="4" max="6" width="10.625" style="12" customWidth="1"/>
    <col min="7" max="8" width="12.12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thickBot="1" x14ac:dyDescent="0.25">
      <c r="C12" s="27"/>
      <c r="D12" s="27"/>
      <c r="E12" s="27"/>
      <c r="F12" s="27"/>
      <c r="G12" s="27"/>
      <c r="H12" s="27"/>
    </row>
    <row r="13" spans="2:1025" ht="21.95" customHeight="1" x14ac:dyDescent="0.2">
      <c r="B13" s="29"/>
      <c r="C13" s="63" t="s">
        <v>45</v>
      </c>
      <c r="D13" s="65" t="s">
        <v>13</v>
      </c>
      <c r="E13" s="65" t="s">
        <v>14</v>
      </c>
      <c r="F13" s="65" t="s">
        <v>15</v>
      </c>
      <c r="G13" s="67" t="s">
        <v>78</v>
      </c>
      <c r="H13" s="68"/>
      <c r="I13" s="25"/>
    </row>
    <row r="14" spans="2:1025" ht="28.5" customHeight="1" thickBot="1" x14ac:dyDescent="0.3">
      <c r="B14" s="29"/>
      <c r="C14" s="64"/>
      <c r="D14" s="66"/>
      <c r="E14" s="66"/>
      <c r="F14" s="66"/>
      <c r="G14" s="38" t="s">
        <v>13</v>
      </c>
      <c r="H14" s="39" t="s">
        <v>14</v>
      </c>
      <c r="I14" s="25"/>
      <c r="J14" s="10"/>
      <c r="K14" s="10"/>
      <c r="L14" s="10"/>
      <c r="M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6" t="s">
        <v>46</v>
      </c>
      <c r="D15" s="31">
        <v>283</v>
      </c>
      <c r="E15" s="31">
        <v>15</v>
      </c>
      <c r="F15" s="31">
        <f>SUM(D15:E15)</f>
        <v>298</v>
      </c>
      <c r="G15" s="35">
        <f>(D15/$F15)*100</f>
        <v>94.966442953020135</v>
      </c>
      <c r="H15" s="35">
        <f>(E15/$F15)*100</f>
        <v>5.0335570469798654</v>
      </c>
      <c r="J15" s="10"/>
      <c r="K15" s="10"/>
      <c r="L15" s="10"/>
      <c r="M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47</v>
      </c>
      <c r="D16" s="31">
        <v>3015</v>
      </c>
      <c r="E16" s="31">
        <v>207</v>
      </c>
      <c r="F16" s="32">
        <f t="shared" ref="F16:F21" si="0">SUM(D16:E16)</f>
        <v>3222</v>
      </c>
      <c r="G16" s="35">
        <f t="shared" ref="G16:H22" si="1">(D16/$F16)*100</f>
        <v>93.575418994413411</v>
      </c>
      <c r="H16" s="36">
        <f t="shared" si="1"/>
        <v>6.4245810055865924</v>
      </c>
      <c r="J16" s="10"/>
      <c r="K16" s="10"/>
      <c r="L16" s="10"/>
      <c r="M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48</v>
      </c>
      <c r="D17" s="31">
        <v>5648</v>
      </c>
      <c r="E17" s="31">
        <v>438</v>
      </c>
      <c r="F17" s="32">
        <f t="shared" si="0"/>
        <v>6086</v>
      </c>
      <c r="G17" s="35">
        <f t="shared" si="1"/>
        <v>92.803154781465651</v>
      </c>
      <c r="H17" s="36">
        <f t="shared" si="1"/>
        <v>7.1968452185343406</v>
      </c>
      <c r="J17" s="10"/>
      <c r="K17" s="10"/>
      <c r="L17" s="10"/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15.75" thickBot="1" x14ac:dyDescent="0.3">
      <c r="B18" s="29"/>
      <c r="C18" s="47" t="s">
        <v>49</v>
      </c>
      <c r="D18" s="31">
        <v>14147</v>
      </c>
      <c r="E18" s="31">
        <v>1182</v>
      </c>
      <c r="F18" s="32">
        <f t="shared" si="0"/>
        <v>15329</v>
      </c>
      <c r="G18" s="35">
        <f t="shared" si="1"/>
        <v>92.289125187552997</v>
      </c>
      <c r="H18" s="36">
        <f t="shared" si="1"/>
        <v>7.7108748124469955</v>
      </c>
      <c r="J18" s="10"/>
      <c r="K18" s="10"/>
      <c r="L18" s="10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4" t="s">
        <v>50</v>
      </c>
      <c r="D19" s="31">
        <v>18780</v>
      </c>
      <c r="E19" s="31">
        <v>1583</v>
      </c>
      <c r="F19" s="32">
        <f t="shared" si="0"/>
        <v>20363</v>
      </c>
      <c r="G19" s="35">
        <f t="shared" si="1"/>
        <v>92.226096351225266</v>
      </c>
      <c r="H19" s="36">
        <f t="shared" si="1"/>
        <v>7.7739036487747377</v>
      </c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  <row r="20" spans="2:1025" ht="15.75" thickBot="1" x14ac:dyDescent="0.3">
      <c r="B20" s="29"/>
      <c r="C20" s="44" t="s">
        <v>51</v>
      </c>
      <c r="D20" s="31">
        <v>2287</v>
      </c>
      <c r="E20" s="31">
        <v>176</v>
      </c>
      <c r="F20" s="32">
        <f t="shared" si="0"/>
        <v>2463</v>
      </c>
      <c r="G20" s="35">
        <f t="shared" si="1"/>
        <v>92.854242793341456</v>
      </c>
      <c r="H20" s="36">
        <f t="shared" si="1"/>
        <v>7.1457572066585469</v>
      </c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</row>
    <row r="21" spans="2:1025" ht="15.75" thickBot="1" x14ac:dyDescent="0.3">
      <c r="B21" s="29"/>
      <c r="C21" s="44" t="s">
        <v>52</v>
      </c>
      <c r="D21" s="31">
        <v>0</v>
      </c>
      <c r="E21" s="31">
        <v>0</v>
      </c>
      <c r="F21" s="32">
        <f t="shared" si="0"/>
        <v>0</v>
      </c>
      <c r="G21" s="35">
        <v>0</v>
      </c>
      <c r="H21" s="36">
        <v>0</v>
      </c>
      <c r="J21" s="10"/>
      <c r="K21" s="10"/>
      <c r="L21" s="10"/>
      <c r="M21" s="10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</row>
    <row r="22" spans="2:1025" ht="15.75" thickBot="1" x14ac:dyDescent="0.3">
      <c r="B22" s="29"/>
      <c r="C22" s="45" t="s">
        <v>36</v>
      </c>
      <c r="D22" s="23">
        <f>SUM(D15:D21)</f>
        <v>44160</v>
      </c>
      <c r="E22" s="23">
        <f>SUM(E15:E21)</f>
        <v>3601</v>
      </c>
      <c r="F22" s="23">
        <f>SUM(F15:F21)</f>
        <v>47761</v>
      </c>
      <c r="G22" s="37">
        <f t="shared" si="1"/>
        <v>92.460375620275954</v>
      </c>
      <c r="H22" s="37">
        <f t="shared" si="1"/>
        <v>7.5396243797240432</v>
      </c>
      <c r="J22" s="10"/>
      <c r="K22" s="10"/>
      <c r="L22" s="10"/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</row>
  </sheetData>
  <mergeCells count="5">
    <mergeCell ref="E13:E14"/>
    <mergeCell ref="F13:F14"/>
    <mergeCell ref="G13:H13"/>
    <mergeCell ref="C13:C14"/>
    <mergeCell ref="D13:D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22"/>
  <sheetViews>
    <sheetView workbookViewId="0"/>
  </sheetViews>
  <sheetFormatPr baseColWidth="10" defaultColWidth="10.625" defaultRowHeight="14.25" x14ac:dyDescent="0.2"/>
  <cols>
    <col min="1" max="2" width="10.625" style="11"/>
    <col min="3" max="3" width="21.625" style="12" customWidth="1"/>
    <col min="4" max="6" width="10.625" style="12" customWidth="1"/>
    <col min="7" max="7" width="12" style="12" customWidth="1"/>
    <col min="8" max="8" width="11.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thickBot="1" x14ac:dyDescent="0.25">
      <c r="C12" s="27"/>
      <c r="D12" s="27"/>
      <c r="E12" s="27"/>
      <c r="F12" s="27"/>
      <c r="G12" s="27"/>
      <c r="H12" s="27"/>
    </row>
    <row r="13" spans="2:1025" ht="22.5" customHeight="1" x14ac:dyDescent="0.2">
      <c r="B13" s="29"/>
      <c r="C13" s="63" t="s">
        <v>45</v>
      </c>
      <c r="D13" s="65" t="s">
        <v>13</v>
      </c>
      <c r="E13" s="65" t="s">
        <v>14</v>
      </c>
      <c r="F13" s="65" t="s">
        <v>15</v>
      </c>
      <c r="G13" s="67" t="s">
        <v>78</v>
      </c>
      <c r="H13" s="68"/>
      <c r="I13" s="25"/>
    </row>
    <row r="14" spans="2:1025" ht="24.95" customHeight="1" thickBot="1" x14ac:dyDescent="0.3">
      <c r="B14" s="29"/>
      <c r="C14" s="64"/>
      <c r="D14" s="66"/>
      <c r="E14" s="66"/>
      <c r="F14" s="66"/>
      <c r="G14" s="38" t="s">
        <v>13</v>
      </c>
      <c r="H14" s="39" t="s">
        <v>14</v>
      </c>
      <c r="I14" s="33"/>
      <c r="J14" s="10"/>
      <c r="K14" s="10"/>
      <c r="L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6" t="s">
        <v>46</v>
      </c>
      <c r="D15" s="31">
        <v>485</v>
      </c>
      <c r="E15" s="31">
        <v>21</v>
      </c>
      <c r="F15" s="31">
        <f>SUM(D15:E15)</f>
        <v>506</v>
      </c>
      <c r="G15" s="35">
        <f>(D15/$F15)*100</f>
        <v>95.8498023715415</v>
      </c>
      <c r="H15" s="35">
        <f>(E15/$F15)*100</f>
        <v>4.150197628458498</v>
      </c>
      <c r="I15" s="10"/>
      <c r="J15" s="10"/>
      <c r="K15" s="10"/>
      <c r="L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47</v>
      </c>
      <c r="D16" s="31">
        <v>1104</v>
      </c>
      <c r="E16" s="31">
        <v>103</v>
      </c>
      <c r="F16" s="32">
        <f t="shared" ref="F16:F21" si="0">SUM(D16:E16)</f>
        <v>1207</v>
      </c>
      <c r="G16" s="35">
        <f t="shared" ref="G16:H22" si="1">(D16/$F16)*100</f>
        <v>91.466445733222869</v>
      </c>
      <c r="H16" s="36">
        <f t="shared" si="1"/>
        <v>8.5335542667771342</v>
      </c>
      <c r="I16" s="10"/>
      <c r="J16" s="10"/>
      <c r="K16" s="10"/>
      <c r="L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48</v>
      </c>
      <c r="D17" s="31">
        <v>1192</v>
      </c>
      <c r="E17" s="31">
        <v>109</v>
      </c>
      <c r="F17" s="32">
        <f t="shared" si="0"/>
        <v>1301</v>
      </c>
      <c r="G17" s="35">
        <f t="shared" si="1"/>
        <v>91.621829362029203</v>
      </c>
      <c r="H17" s="36">
        <f t="shared" si="1"/>
        <v>8.3781706379707916</v>
      </c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15.75" thickBot="1" x14ac:dyDescent="0.3">
      <c r="B18" s="29"/>
      <c r="C18" s="47" t="s">
        <v>49</v>
      </c>
      <c r="D18" s="31">
        <v>2733</v>
      </c>
      <c r="E18" s="31">
        <v>206</v>
      </c>
      <c r="F18" s="32">
        <f t="shared" si="0"/>
        <v>2939</v>
      </c>
      <c r="G18" s="35">
        <f t="shared" si="1"/>
        <v>92.990813201769313</v>
      </c>
      <c r="H18" s="36">
        <f t="shared" si="1"/>
        <v>7.0091867982306901</v>
      </c>
      <c r="I18" s="10"/>
      <c r="J18" s="10"/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4" t="s">
        <v>50</v>
      </c>
      <c r="D19" s="31">
        <v>2911</v>
      </c>
      <c r="E19" s="31">
        <v>244</v>
      </c>
      <c r="F19" s="32">
        <f t="shared" si="0"/>
        <v>3155</v>
      </c>
      <c r="G19" s="35">
        <f t="shared" si="1"/>
        <v>92.26624405705229</v>
      </c>
      <c r="H19" s="36">
        <f t="shared" si="1"/>
        <v>7.7337559429477025</v>
      </c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  <row r="20" spans="2:1025" ht="15.75" thickBot="1" x14ac:dyDescent="0.3">
      <c r="B20" s="29"/>
      <c r="C20" s="44" t="s">
        <v>51</v>
      </c>
      <c r="D20" s="31">
        <v>325</v>
      </c>
      <c r="E20" s="31">
        <v>19</v>
      </c>
      <c r="F20" s="32">
        <f t="shared" si="0"/>
        <v>344</v>
      </c>
      <c r="G20" s="35">
        <f t="shared" si="1"/>
        <v>94.476744186046517</v>
      </c>
      <c r="H20" s="36">
        <f t="shared" si="1"/>
        <v>5.5232558139534884</v>
      </c>
      <c r="I20" s="10"/>
      <c r="J20" s="10"/>
      <c r="K20" s="10"/>
      <c r="L20" s="1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</row>
    <row r="21" spans="2:1025" ht="15.75" thickBot="1" x14ac:dyDescent="0.3">
      <c r="B21" s="29"/>
      <c r="C21" s="44" t="s">
        <v>52</v>
      </c>
      <c r="D21" s="31">
        <v>0</v>
      </c>
      <c r="E21" s="31">
        <v>0</v>
      </c>
      <c r="F21" s="32">
        <f t="shared" si="0"/>
        <v>0</v>
      </c>
      <c r="G21" s="35">
        <v>0</v>
      </c>
      <c r="H21" s="36">
        <v>0</v>
      </c>
      <c r="I21" s="10"/>
      <c r="J21" s="10"/>
      <c r="K21" s="10"/>
      <c r="L21" s="10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</row>
    <row r="22" spans="2:1025" ht="15.75" thickBot="1" x14ac:dyDescent="0.3">
      <c r="B22" s="29"/>
      <c r="C22" s="45" t="s">
        <v>36</v>
      </c>
      <c r="D22" s="23">
        <f>SUM(D15:D21)</f>
        <v>8750</v>
      </c>
      <c r="E22" s="23">
        <f>SUM(E15:E21)</f>
        <v>702</v>
      </c>
      <c r="F22" s="23">
        <f>SUM(F15:F21)</f>
        <v>9452</v>
      </c>
      <c r="G22" s="37">
        <f t="shared" si="1"/>
        <v>92.573000423190848</v>
      </c>
      <c r="H22" s="37">
        <f t="shared" si="1"/>
        <v>7.4269995768091412</v>
      </c>
      <c r="I22" s="10"/>
      <c r="J22" s="10"/>
      <c r="K22" s="10"/>
      <c r="L22" s="1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D22:H22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MK31"/>
  <sheetViews>
    <sheetView workbookViewId="0"/>
  </sheetViews>
  <sheetFormatPr baseColWidth="10" defaultColWidth="10.625" defaultRowHeight="14.25" x14ac:dyDescent="0.2"/>
  <cols>
    <col min="1" max="2" width="10.625" style="11"/>
    <col min="3" max="3" width="33.625" style="12" customWidth="1"/>
    <col min="4" max="6" width="10.625" style="12" customWidth="1"/>
    <col min="7" max="7" width="11.625" style="12" customWidth="1"/>
    <col min="8" max="8" width="11.5" style="12" customWidth="1"/>
    <col min="9" max="1025" width="10.625" style="12" customWidth="1"/>
    <col min="1026" max="16384" width="10.625" style="11"/>
  </cols>
  <sheetData>
    <row r="12" spans="2:1025" ht="15.75" thickBot="1" x14ac:dyDescent="0.25">
      <c r="C12" s="28"/>
      <c r="D12" s="27"/>
      <c r="E12" s="27"/>
      <c r="F12" s="27"/>
      <c r="G12" s="27"/>
      <c r="H12" s="27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</row>
    <row r="13" spans="2:1025" ht="22.5" customHeight="1" x14ac:dyDescent="0.2">
      <c r="B13" s="29"/>
      <c r="C13" s="63" t="s">
        <v>82</v>
      </c>
      <c r="D13" s="65" t="s">
        <v>13</v>
      </c>
      <c r="E13" s="65" t="s">
        <v>14</v>
      </c>
      <c r="F13" s="65" t="s">
        <v>15</v>
      </c>
      <c r="G13" s="67" t="s">
        <v>78</v>
      </c>
      <c r="H13" s="68"/>
      <c r="I13" s="25"/>
    </row>
    <row r="14" spans="2:1025" ht="25.5" customHeight="1" thickBot="1" x14ac:dyDescent="0.3">
      <c r="B14" s="29"/>
      <c r="C14" s="64"/>
      <c r="D14" s="66"/>
      <c r="E14" s="66"/>
      <c r="F14" s="66"/>
      <c r="G14" s="38" t="s">
        <v>13</v>
      </c>
      <c r="H14" s="39" t="s">
        <v>14</v>
      </c>
      <c r="I14" s="33"/>
      <c r="J14" s="10"/>
      <c r="K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6" t="s">
        <v>53</v>
      </c>
      <c r="D15" s="31">
        <v>0</v>
      </c>
      <c r="E15" s="31">
        <v>0</v>
      </c>
      <c r="F15" s="31">
        <f>SUM(D15:E15)</f>
        <v>0</v>
      </c>
      <c r="G15" s="35">
        <v>0</v>
      </c>
      <c r="H15" s="35">
        <v>0</v>
      </c>
      <c r="I15" s="10"/>
      <c r="J15" s="10"/>
      <c r="K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54</v>
      </c>
      <c r="D16" s="31">
        <v>30</v>
      </c>
      <c r="E16" s="31">
        <v>3</v>
      </c>
      <c r="F16" s="32">
        <f t="shared" ref="F16:F30" si="0">SUM(D16:E16)</f>
        <v>33</v>
      </c>
      <c r="G16" s="35">
        <f t="shared" ref="G16:G31" si="1">(D16/$F16)*100</f>
        <v>90.909090909090907</v>
      </c>
      <c r="H16" s="36">
        <f t="shared" ref="H16:H31" si="2">(E16/$F16)*100</f>
        <v>9.0909090909090917</v>
      </c>
      <c r="I16" s="10"/>
      <c r="J16" s="10"/>
      <c r="K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55</v>
      </c>
      <c r="D17" s="31">
        <v>0</v>
      </c>
      <c r="E17" s="31">
        <v>0</v>
      </c>
      <c r="F17" s="32">
        <f t="shared" si="0"/>
        <v>0</v>
      </c>
      <c r="G17" s="35">
        <v>0</v>
      </c>
      <c r="H17" s="36">
        <v>0</v>
      </c>
      <c r="I17" s="10"/>
      <c r="J17" s="10"/>
      <c r="K17" s="1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29.25" thickBot="1" x14ac:dyDescent="0.3">
      <c r="B18" s="29"/>
      <c r="C18" s="44" t="s">
        <v>56</v>
      </c>
      <c r="D18" s="31">
        <v>3</v>
      </c>
      <c r="E18" s="31">
        <v>0</v>
      </c>
      <c r="F18" s="32">
        <f t="shared" si="0"/>
        <v>3</v>
      </c>
      <c r="G18" s="35">
        <f t="shared" si="1"/>
        <v>100</v>
      </c>
      <c r="H18" s="36">
        <f t="shared" si="2"/>
        <v>0</v>
      </c>
      <c r="I18" s="10"/>
      <c r="J18" s="10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4" t="s">
        <v>57</v>
      </c>
      <c r="D19" s="31">
        <v>2</v>
      </c>
      <c r="E19" s="31">
        <v>0</v>
      </c>
      <c r="F19" s="32">
        <f t="shared" si="0"/>
        <v>2</v>
      </c>
      <c r="G19" s="35">
        <f t="shared" si="1"/>
        <v>100</v>
      </c>
      <c r="H19" s="36">
        <f t="shared" si="2"/>
        <v>0</v>
      </c>
      <c r="I19" s="10"/>
      <c r="J19" s="10"/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  <row r="20" spans="2:1025" ht="15.75" thickBot="1" x14ac:dyDescent="0.3">
      <c r="B20" s="29"/>
      <c r="C20" s="44" t="s">
        <v>58</v>
      </c>
      <c r="D20" s="31">
        <v>6</v>
      </c>
      <c r="E20" s="31">
        <v>1</v>
      </c>
      <c r="F20" s="32">
        <f t="shared" si="0"/>
        <v>7</v>
      </c>
      <c r="G20" s="35">
        <f t="shared" si="1"/>
        <v>85.714285714285708</v>
      </c>
      <c r="H20" s="36">
        <f t="shared" si="2"/>
        <v>14.285714285714285</v>
      </c>
      <c r="I20" s="10"/>
      <c r="J20" s="10"/>
      <c r="K20" s="1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</row>
    <row r="21" spans="2:1025" ht="15.75" thickBot="1" x14ac:dyDescent="0.3">
      <c r="B21" s="29"/>
      <c r="C21" s="44" t="s">
        <v>59</v>
      </c>
      <c r="D21" s="31">
        <v>0</v>
      </c>
      <c r="E21" s="31">
        <v>0</v>
      </c>
      <c r="F21" s="32">
        <f t="shared" si="0"/>
        <v>0</v>
      </c>
      <c r="G21" s="35">
        <v>0</v>
      </c>
      <c r="H21" s="36">
        <v>0</v>
      </c>
      <c r="I21" s="10"/>
      <c r="J21" s="10"/>
      <c r="K21" s="1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</row>
    <row r="22" spans="2:1025" ht="15.75" thickBot="1" x14ac:dyDescent="0.3">
      <c r="B22" s="29"/>
      <c r="C22" s="44" t="s">
        <v>60</v>
      </c>
      <c r="D22" s="31">
        <v>55</v>
      </c>
      <c r="E22" s="31">
        <v>3</v>
      </c>
      <c r="F22" s="32">
        <f t="shared" si="0"/>
        <v>58</v>
      </c>
      <c r="G22" s="35">
        <f t="shared" si="1"/>
        <v>94.827586206896555</v>
      </c>
      <c r="H22" s="36">
        <f t="shared" si="2"/>
        <v>5.1724137931034484</v>
      </c>
      <c r="I22" s="10"/>
      <c r="J22" s="10"/>
      <c r="K22" s="1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</row>
    <row r="23" spans="2:1025" ht="15.75" thickBot="1" x14ac:dyDescent="0.3">
      <c r="B23" s="29"/>
      <c r="C23" s="44" t="s">
        <v>61</v>
      </c>
      <c r="D23" s="31">
        <v>13</v>
      </c>
      <c r="E23" s="31">
        <v>0</v>
      </c>
      <c r="F23" s="32">
        <f t="shared" si="0"/>
        <v>13</v>
      </c>
      <c r="G23" s="35">
        <f t="shared" si="1"/>
        <v>100</v>
      </c>
      <c r="H23" s="36">
        <f t="shared" si="2"/>
        <v>0</v>
      </c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</row>
    <row r="24" spans="2:1025" ht="15.75" thickBot="1" x14ac:dyDescent="0.3">
      <c r="B24" s="29"/>
      <c r="C24" s="44" t="s">
        <v>62</v>
      </c>
      <c r="D24" s="31">
        <v>0</v>
      </c>
      <c r="E24" s="31">
        <v>0</v>
      </c>
      <c r="F24" s="32">
        <f t="shared" si="0"/>
        <v>0</v>
      </c>
      <c r="G24" s="35">
        <v>0</v>
      </c>
      <c r="H24" s="36">
        <v>0</v>
      </c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</row>
    <row r="25" spans="2:1025" ht="15.75" thickBot="1" x14ac:dyDescent="0.3">
      <c r="B25" s="29"/>
      <c r="C25" s="44" t="s">
        <v>63</v>
      </c>
      <c r="D25" s="31">
        <v>2</v>
      </c>
      <c r="E25" s="31">
        <v>0</v>
      </c>
      <c r="F25" s="32">
        <f t="shared" si="0"/>
        <v>2</v>
      </c>
      <c r="G25" s="35">
        <f t="shared" si="1"/>
        <v>100</v>
      </c>
      <c r="H25" s="36">
        <f t="shared" si="2"/>
        <v>0</v>
      </c>
      <c r="I25" s="10"/>
      <c r="J25" s="10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</row>
    <row r="26" spans="2:1025" ht="15.75" thickBot="1" x14ac:dyDescent="0.3">
      <c r="B26" s="29"/>
      <c r="C26" s="44" t="s">
        <v>64</v>
      </c>
      <c r="D26" s="31">
        <v>27</v>
      </c>
      <c r="E26" s="31">
        <v>2</v>
      </c>
      <c r="F26" s="32">
        <f t="shared" si="0"/>
        <v>29</v>
      </c>
      <c r="G26" s="35">
        <f t="shared" si="1"/>
        <v>93.103448275862064</v>
      </c>
      <c r="H26" s="36">
        <f t="shared" si="2"/>
        <v>6.8965517241379306</v>
      </c>
      <c r="I26" s="10"/>
      <c r="J26" s="10"/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</row>
    <row r="27" spans="2:1025" ht="15.75" thickBot="1" x14ac:dyDescent="0.3">
      <c r="B27" s="29"/>
      <c r="C27" s="44" t="s">
        <v>65</v>
      </c>
      <c r="D27" s="31">
        <v>0</v>
      </c>
      <c r="E27" s="31">
        <v>0</v>
      </c>
      <c r="F27" s="32">
        <f t="shared" si="0"/>
        <v>0</v>
      </c>
      <c r="G27" s="35">
        <v>0</v>
      </c>
      <c r="H27" s="36">
        <v>0</v>
      </c>
      <c r="I27" s="10"/>
      <c r="J27" s="10"/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</row>
    <row r="28" spans="2:1025" ht="15.75" thickBot="1" x14ac:dyDescent="0.3">
      <c r="B28" s="29"/>
      <c r="C28" s="44" t="s">
        <v>66</v>
      </c>
      <c r="D28" s="31">
        <v>0</v>
      </c>
      <c r="E28" s="31">
        <v>0</v>
      </c>
      <c r="F28" s="32">
        <f t="shared" si="0"/>
        <v>0</v>
      </c>
      <c r="G28" s="35">
        <v>0</v>
      </c>
      <c r="H28" s="36">
        <v>0</v>
      </c>
      <c r="I28" s="10"/>
      <c r="J28" s="10"/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</row>
    <row r="29" spans="2:1025" ht="15.75" thickBot="1" x14ac:dyDescent="0.3">
      <c r="B29" s="29"/>
      <c r="C29" s="44" t="s">
        <v>67</v>
      </c>
      <c r="D29" s="31">
        <v>0</v>
      </c>
      <c r="E29" s="31">
        <v>0</v>
      </c>
      <c r="F29" s="32">
        <f t="shared" si="0"/>
        <v>0</v>
      </c>
      <c r="G29" s="35">
        <v>0</v>
      </c>
      <c r="H29" s="36">
        <v>0</v>
      </c>
      <c r="I29" s="10"/>
      <c r="J29" s="10"/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</row>
    <row r="30" spans="2:1025" ht="15.75" thickBot="1" x14ac:dyDescent="0.3">
      <c r="B30" s="29"/>
      <c r="C30" s="44" t="s">
        <v>68</v>
      </c>
      <c r="D30" s="31">
        <v>0</v>
      </c>
      <c r="E30" s="31">
        <v>0</v>
      </c>
      <c r="F30" s="32">
        <f t="shared" si="0"/>
        <v>0</v>
      </c>
      <c r="G30" s="35">
        <v>0</v>
      </c>
      <c r="H30" s="36">
        <v>0</v>
      </c>
      <c r="I30" s="10"/>
      <c r="J30" s="10"/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</row>
    <row r="31" spans="2:1025" ht="15.75" thickBot="1" x14ac:dyDescent="0.3">
      <c r="B31" s="29"/>
      <c r="C31" s="45" t="s">
        <v>36</v>
      </c>
      <c r="D31" s="23">
        <f>SUM(D15:D30)</f>
        <v>138</v>
      </c>
      <c r="E31" s="23">
        <f>SUM(E15:E30)</f>
        <v>9</v>
      </c>
      <c r="F31" s="23">
        <f>SUM(F15:F30)</f>
        <v>147</v>
      </c>
      <c r="G31" s="37">
        <f t="shared" si="1"/>
        <v>93.877551020408163</v>
      </c>
      <c r="H31" s="37">
        <f t="shared" si="2"/>
        <v>6.1224489795918364</v>
      </c>
      <c r="I31" s="10"/>
      <c r="J31" s="10"/>
      <c r="K31" s="1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ignoredErrors>
    <ignoredError sqref="G31:H31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33"/>
  <sheetViews>
    <sheetView workbookViewId="0"/>
  </sheetViews>
  <sheetFormatPr baseColWidth="10" defaultColWidth="10.625" defaultRowHeight="14.25" x14ac:dyDescent="0.2"/>
  <cols>
    <col min="1" max="2" width="10.625" style="11"/>
    <col min="3" max="3" width="38.125" style="12" customWidth="1"/>
    <col min="4" max="6" width="10.625" style="12" customWidth="1"/>
    <col min="7" max="7" width="11.375" style="12" customWidth="1"/>
    <col min="8" max="8" width="11.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x14ac:dyDescent="0.2">
      <c r="C12" s="28"/>
      <c r="D12" s="27"/>
      <c r="E12" s="27"/>
      <c r="F12" s="26"/>
    </row>
    <row r="13" spans="2:1025" ht="22.5" customHeight="1" x14ac:dyDescent="0.2">
      <c r="C13" s="58" t="s">
        <v>85</v>
      </c>
      <c r="D13" s="60" t="s">
        <v>13</v>
      </c>
      <c r="E13" s="60" t="s">
        <v>14</v>
      </c>
      <c r="F13" s="60" t="s">
        <v>15</v>
      </c>
      <c r="G13" s="56" t="s">
        <v>78</v>
      </c>
      <c r="H13" s="57"/>
    </row>
    <row r="14" spans="2:1025" s="16" customFormat="1" ht="21.6" customHeight="1" x14ac:dyDescent="0.25">
      <c r="C14" s="59"/>
      <c r="D14" s="61" t="s">
        <v>13</v>
      </c>
      <c r="E14" s="61" t="s">
        <v>14</v>
      </c>
      <c r="F14" s="61" t="s">
        <v>15</v>
      </c>
      <c r="G14" s="24" t="s">
        <v>83</v>
      </c>
      <c r="H14" s="34" t="s">
        <v>84</v>
      </c>
      <c r="I14" s="10"/>
      <c r="J14" s="10"/>
      <c r="K14" s="10"/>
      <c r="L14" s="10"/>
    </row>
    <row r="15" spans="2:1025" s="16" customFormat="1" ht="15.95" customHeight="1" thickBot="1" x14ac:dyDescent="0.3">
      <c r="B15" s="48"/>
      <c r="C15" s="43" t="s">
        <v>69</v>
      </c>
      <c r="D15" s="31">
        <v>3222</v>
      </c>
      <c r="E15" s="31">
        <v>286</v>
      </c>
      <c r="F15" s="32">
        <f>SUM(D15:E15)</f>
        <v>3508</v>
      </c>
      <c r="G15" s="35">
        <f>(D15/F15)*100</f>
        <v>91.847206385404789</v>
      </c>
      <c r="H15" s="36">
        <f>(E15/F15)*100</f>
        <v>8.1527936145952111</v>
      </c>
      <c r="I15" s="10"/>
      <c r="J15" s="10"/>
      <c r="K15" s="10"/>
      <c r="L15" s="10"/>
    </row>
    <row r="16" spans="2:1025" s="16" customFormat="1" ht="15.75" thickBot="1" x14ac:dyDescent="0.3">
      <c r="B16" s="48"/>
      <c r="C16" s="44" t="s">
        <v>70</v>
      </c>
      <c r="D16" s="31">
        <v>2118</v>
      </c>
      <c r="E16" s="31">
        <v>154</v>
      </c>
      <c r="F16" s="32">
        <f t="shared" ref="F16:F31" si="0">SUM(D16:E16)</f>
        <v>2272</v>
      </c>
      <c r="G16" s="35">
        <f t="shared" ref="G16:G32" si="1">(D16/F16)*100</f>
        <v>93.221830985915489</v>
      </c>
      <c r="H16" s="36">
        <f t="shared" ref="H16:H32" si="2">(E16/F16)*100</f>
        <v>6.7781690140845079</v>
      </c>
      <c r="I16" s="10"/>
      <c r="J16" s="10"/>
      <c r="K16" s="10"/>
      <c r="L16" s="10"/>
    </row>
    <row r="17" spans="2:12" s="16" customFormat="1" ht="15.75" thickBot="1" x14ac:dyDescent="0.3">
      <c r="B17" s="48"/>
      <c r="C17" s="44" t="s">
        <v>63</v>
      </c>
      <c r="D17" s="31">
        <v>615</v>
      </c>
      <c r="E17" s="31">
        <v>49</v>
      </c>
      <c r="F17" s="32">
        <f t="shared" si="0"/>
        <v>664</v>
      </c>
      <c r="G17" s="35">
        <f t="shared" si="1"/>
        <v>92.620481927710841</v>
      </c>
      <c r="H17" s="36">
        <f t="shared" si="2"/>
        <v>7.3795180722891569</v>
      </c>
      <c r="I17" s="10"/>
      <c r="J17" s="10"/>
      <c r="K17" s="10"/>
      <c r="L17" s="10"/>
    </row>
    <row r="18" spans="2:12" s="16" customFormat="1" ht="15.75" thickBot="1" x14ac:dyDescent="0.3">
      <c r="B18" s="48"/>
      <c r="C18" s="44" t="s">
        <v>61</v>
      </c>
      <c r="D18" s="31">
        <v>3315</v>
      </c>
      <c r="E18" s="31">
        <v>53</v>
      </c>
      <c r="F18" s="32">
        <f t="shared" si="0"/>
        <v>3368</v>
      </c>
      <c r="G18" s="35">
        <f t="shared" si="1"/>
        <v>98.426365795724465</v>
      </c>
      <c r="H18" s="36">
        <f t="shared" si="2"/>
        <v>1.5736342042755345</v>
      </c>
      <c r="I18" s="10"/>
      <c r="J18" s="10"/>
      <c r="K18" s="10"/>
      <c r="L18" s="10"/>
    </row>
    <row r="19" spans="2:12" s="16" customFormat="1" ht="15.75" thickBot="1" x14ac:dyDescent="0.3">
      <c r="B19" s="48"/>
      <c r="C19" s="44" t="s">
        <v>62</v>
      </c>
      <c r="D19" s="31">
        <v>0</v>
      </c>
      <c r="E19" s="31">
        <v>0</v>
      </c>
      <c r="F19" s="32">
        <f t="shared" si="0"/>
        <v>0</v>
      </c>
      <c r="G19" s="35">
        <v>0</v>
      </c>
      <c r="H19" s="36">
        <v>0</v>
      </c>
      <c r="I19" s="10"/>
      <c r="J19" s="10"/>
      <c r="K19" s="10"/>
      <c r="L19" s="10"/>
    </row>
    <row r="20" spans="2:12" s="16" customFormat="1" ht="29.25" thickBot="1" x14ac:dyDescent="0.3">
      <c r="B20" s="48"/>
      <c r="C20" s="44" t="s">
        <v>71</v>
      </c>
      <c r="D20" s="31">
        <v>4680</v>
      </c>
      <c r="E20" s="31">
        <v>6</v>
      </c>
      <c r="F20" s="32">
        <f t="shared" si="0"/>
        <v>4686</v>
      </c>
      <c r="G20" s="35">
        <f t="shared" si="1"/>
        <v>99.871959026888604</v>
      </c>
      <c r="H20" s="36">
        <f t="shared" si="2"/>
        <v>0.12804097311139565</v>
      </c>
      <c r="I20" s="10"/>
      <c r="J20" s="10"/>
      <c r="K20" s="10"/>
      <c r="L20" s="10"/>
    </row>
    <row r="21" spans="2:12" s="16" customFormat="1" ht="15.75" thickBot="1" x14ac:dyDescent="0.3">
      <c r="B21" s="48"/>
      <c r="C21" s="44" t="s">
        <v>72</v>
      </c>
      <c r="D21" s="31">
        <v>178</v>
      </c>
      <c r="E21" s="31">
        <v>11</v>
      </c>
      <c r="F21" s="32">
        <f t="shared" si="0"/>
        <v>189</v>
      </c>
      <c r="G21" s="35">
        <f t="shared" si="1"/>
        <v>94.179894179894177</v>
      </c>
      <c r="H21" s="36">
        <f t="shared" si="2"/>
        <v>5.8201058201058196</v>
      </c>
      <c r="I21" s="10"/>
      <c r="J21" s="10"/>
      <c r="K21" s="10"/>
      <c r="L21" s="10"/>
    </row>
    <row r="22" spans="2:12" s="16" customFormat="1" ht="29.25" thickBot="1" x14ac:dyDescent="0.3">
      <c r="B22" s="48"/>
      <c r="C22" s="44" t="s">
        <v>73</v>
      </c>
      <c r="D22" s="31">
        <v>17496</v>
      </c>
      <c r="E22" s="31">
        <v>1504</v>
      </c>
      <c r="F22" s="32">
        <f t="shared" si="0"/>
        <v>19000</v>
      </c>
      <c r="G22" s="35">
        <f t="shared" si="1"/>
        <v>92.084210526315786</v>
      </c>
      <c r="H22" s="36">
        <f t="shared" si="2"/>
        <v>7.9157894736842112</v>
      </c>
      <c r="I22" s="10"/>
      <c r="J22" s="10"/>
      <c r="K22" s="10"/>
      <c r="L22" s="10"/>
    </row>
    <row r="23" spans="2:12" s="16" customFormat="1" ht="15.75" thickBot="1" x14ac:dyDescent="0.3">
      <c r="B23" s="48"/>
      <c r="C23" s="44" t="s">
        <v>58</v>
      </c>
      <c r="D23" s="31">
        <v>7236</v>
      </c>
      <c r="E23" s="31">
        <v>1033</v>
      </c>
      <c r="F23" s="32">
        <f t="shared" si="0"/>
        <v>8269</v>
      </c>
      <c r="G23" s="35">
        <f t="shared" si="1"/>
        <v>87.507558350465601</v>
      </c>
      <c r="H23" s="36">
        <f t="shared" si="2"/>
        <v>12.492441649534406</v>
      </c>
      <c r="I23" s="10"/>
      <c r="J23" s="10"/>
      <c r="K23" s="10"/>
      <c r="L23" s="10"/>
    </row>
    <row r="24" spans="2:12" s="16" customFormat="1" ht="15.75" thickBot="1" x14ac:dyDescent="0.3">
      <c r="B24" s="48"/>
      <c r="C24" s="44" t="s">
        <v>57</v>
      </c>
      <c r="D24" s="31">
        <v>1294</v>
      </c>
      <c r="E24" s="31">
        <v>37</v>
      </c>
      <c r="F24" s="32">
        <f t="shared" si="0"/>
        <v>1331</v>
      </c>
      <c r="G24" s="35">
        <f t="shared" si="1"/>
        <v>97.220135236664163</v>
      </c>
      <c r="H24" s="36">
        <f t="shared" si="2"/>
        <v>2.779864763335838</v>
      </c>
      <c r="I24" s="10"/>
      <c r="J24" s="10"/>
      <c r="K24" s="10"/>
      <c r="L24" s="10"/>
    </row>
    <row r="25" spans="2:12" s="16" customFormat="1" ht="15.75" thickBot="1" x14ac:dyDescent="0.3">
      <c r="B25" s="48"/>
      <c r="C25" s="44" t="s">
        <v>55</v>
      </c>
      <c r="D25" s="31">
        <v>505</v>
      </c>
      <c r="E25" s="31">
        <v>85</v>
      </c>
      <c r="F25" s="32">
        <f t="shared" si="0"/>
        <v>590</v>
      </c>
      <c r="G25" s="35">
        <f t="shared" si="1"/>
        <v>85.593220338983059</v>
      </c>
      <c r="H25" s="36">
        <f t="shared" si="2"/>
        <v>14.40677966101695</v>
      </c>
      <c r="I25" s="10"/>
      <c r="J25" s="10"/>
      <c r="K25" s="10"/>
      <c r="L25" s="10"/>
    </row>
    <row r="26" spans="2:12" s="16" customFormat="1" ht="29.25" thickBot="1" x14ac:dyDescent="0.3">
      <c r="B26" s="48"/>
      <c r="C26" s="44" t="s">
        <v>74</v>
      </c>
      <c r="D26" s="31">
        <v>360</v>
      </c>
      <c r="E26" s="31">
        <v>31</v>
      </c>
      <c r="F26" s="32">
        <f t="shared" si="0"/>
        <v>391</v>
      </c>
      <c r="G26" s="35">
        <f t="shared" si="1"/>
        <v>92.071611253196934</v>
      </c>
      <c r="H26" s="36">
        <f t="shared" si="2"/>
        <v>7.9283887468030692</v>
      </c>
      <c r="I26" s="10"/>
      <c r="J26" s="10"/>
      <c r="K26" s="10"/>
      <c r="L26" s="10"/>
    </row>
    <row r="27" spans="2:12" s="16" customFormat="1" ht="15.75" thickBot="1" x14ac:dyDescent="0.3">
      <c r="B27" s="48"/>
      <c r="C27" s="44" t="s">
        <v>56</v>
      </c>
      <c r="D27" s="31">
        <v>715</v>
      </c>
      <c r="E27" s="31">
        <v>110</v>
      </c>
      <c r="F27" s="32">
        <f t="shared" si="0"/>
        <v>825</v>
      </c>
      <c r="G27" s="35">
        <f t="shared" si="1"/>
        <v>86.666666666666671</v>
      </c>
      <c r="H27" s="36">
        <f t="shared" si="2"/>
        <v>13.333333333333334</v>
      </c>
      <c r="I27" s="10"/>
      <c r="J27" s="10"/>
      <c r="K27" s="10"/>
      <c r="L27" s="10"/>
    </row>
    <row r="28" spans="2:12" s="16" customFormat="1" ht="15.75" thickBot="1" x14ac:dyDescent="0.3">
      <c r="B28" s="48"/>
      <c r="C28" s="44" t="s">
        <v>75</v>
      </c>
      <c r="D28" s="31">
        <v>1517</v>
      </c>
      <c r="E28" s="31">
        <v>135</v>
      </c>
      <c r="F28" s="32">
        <f t="shared" si="0"/>
        <v>1652</v>
      </c>
      <c r="G28" s="35">
        <f t="shared" si="1"/>
        <v>91.828087167070223</v>
      </c>
      <c r="H28" s="36">
        <f t="shared" si="2"/>
        <v>8.1719128329297828</v>
      </c>
      <c r="I28" s="10"/>
      <c r="J28" s="10"/>
      <c r="K28" s="10"/>
      <c r="L28" s="10"/>
    </row>
    <row r="29" spans="2:12" s="16" customFormat="1" ht="15.75" thickBot="1" x14ac:dyDescent="0.3">
      <c r="B29" s="48"/>
      <c r="C29" s="44" t="s">
        <v>66</v>
      </c>
      <c r="D29" s="31">
        <v>659</v>
      </c>
      <c r="E29" s="31">
        <v>91</v>
      </c>
      <c r="F29" s="32">
        <f t="shared" si="0"/>
        <v>750</v>
      </c>
      <c r="G29" s="35">
        <f t="shared" si="1"/>
        <v>87.866666666666674</v>
      </c>
      <c r="H29" s="36">
        <f t="shared" si="2"/>
        <v>12.133333333333333</v>
      </c>
      <c r="I29" s="10"/>
      <c r="J29" s="10"/>
      <c r="K29" s="10"/>
      <c r="L29" s="10"/>
    </row>
    <row r="30" spans="2:12" s="16" customFormat="1" ht="15.75" thickBot="1" x14ac:dyDescent="0.3">
      <c r="B30" s="48"/>
      <c r="C30" s="44" t="s">
        <v>67</v>
      </c>
      <c r="D30" s="31">
        <v>26</v>
      </c>
      <c r="E30" s="31">
        <v>2</v>
      </c>
      <c r="F30" s="32">
        <f t="shared" si="0"/>
        <v>28</v>
      </c>
      <c r="G30" s="35">
        <f t="shared" si="1"/>
        <v>92.857142857142861</v>
      </c>
      <c r="H30" s="36">
        <f t="shared" si="2"/>
        <v>7.1428571428571423</v>
      </c>
      <c r="I30" s="10"/>
      <c r="J30" s="10"/>
      <c r="K30" s="10"/>
      <c r="L30" s="10"/>
    </row>
    <row r="31" spans="2:12" s="16" customFormat="1" ht="15.75" thickBot="1" x14ac:dyDescent="0.3">
      <c r="B31" s="48"/>
      <c r="C31" s="44" t="s">
        <v>68</v>
      </c>
      <c r="D31" s="31">
        <v>77</v>
      </c>
      <c r="E31" s="31">
        <v>5</v>
      </c>
      <c r="F31" s="32">
        <f t="shared" si="0"/>
        <v>82</v>
      </c>
      <c r="G31" s="35">
        <f t="shared" si="1"/>
        <v>93.902439024390233</v>
      </c>
      <c r="H31" s="36">
        <f t="shared" si="2"/>
        <v>6.0975609756097562</v>
      </c>
      <c r="I31" s="10"/>
      <c r="J31" s="10"/>
      <c r="K31" s="10"/>
      <c r="L31" s="10"/>
    </row>
    <row r="32" spans="2:12" s="16" customFormat="1" ht="15.75" thickBot="1" x14ac:dyDescent="0.3">
      <c r="B32" s="48"/>
      <c r="C32" s="45" t="s">
        <v>36</v>
      </c>
      <c r="D32" s="23">
        <f>SUM(D15:D31)</f>
        <v>44013</v>
      </c>
      <c r="E32" s="23">
        <f>SUM(E15:E31)</f>
        <v>3592</v>
      </c>
      <c r="F32" s="23">
        <f>SUM(F15:F31)</f>
        <v>47605</v>
      </c>
      <c r="G32" s="37">
        <f t="shared" si="1"/>
        <v>92.454574099359306</v>
      </c>
      <c r="H32" s="37">
        <f t="shared" si="2"/>
        <v>7.5454259006406881</v>
      </c>
      <c r="I32" s="10"/>
      <c r="J32" s="10"/>
      <c r="K32" s="10"/>
      <c r="L32" s="10"/>
    </row>
    <row r="33" spans="10:13" s="11" customFormat="1" x14ac:dyDescent="0.2">
      <c r="J33" s="16"/>
      <c r="K33" s="16"/>
      <c r="L33" s="16"/>
      <c r="M33" s="16"/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ignoredErrors>
    <ignoredError sqref="G32:H3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1. CCAA</vt:lpstr>
      <vt:lpstr>2. Sit. proc.y sexo</vt:lpstr>
      <vt:lpstr>3. Penados Grado y sexo</vt:lpstr>
      <vt:lpstr>4. Penados edad y sexo</vt:lpstr>
      <vt:lpstr>5. Preventivos edad y sexo</vt:lpstr>
      <vt:lpstr>6. Penados por delito CP der.</vt:lpstr>
      <vt:lpstr>7. Penados por delito y sexo</vt:lpstr>
      <vt:lpstr>8. Extranjeros por sexo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Belen Manchon Colmenarejo</cp:lastModifiedBy>
  <dcterms:created xsi:type="dcterms:W3CDTF">2020-03-18T10:01:45Z</dcterms:created>
  <dcterms:modified xsi:type="dcterms:W3CDTF">2020-07-23T09:32:59Z</dcterms:modified>
</cp:coreProperties>
</file>